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81" i="63"/>
  <c r="AB92"/>
  <c r="AB88"/>
  <c r="AB60"/>
  <c r="AB36"/>
  <c r="AB24"/>
  <c r="AB20"/>
  <c r="AB16"/>
  <c r="AB12"/>
  <c r="AB8"/>
  <c r="AB4"/>
  <c r="AB89" i="62"/>
  <c r="AB77"/>
  <c r="AB69"/>
  <c r="AB53"/>
  <c r="AB49"/>
  <c r="AB45"/>
  <c r="AB21"/>
  <c r="AB17"/>
  <c r="AB13"/>
  <c r="AB9"/>
  <c r="AB5"/>
  <c r="AB52"/>
  <c r="AB48"/>
  <c r="AB89" i="61"/>
  <c r="AB96"/>
  <c r="AB92"/>
  <c r="AB84"/>
  <c r="AB76"/>
  <c r="AB60"/>
  <c r="AB40"/>
  <c r="AB36"/>
  <c r="AB32"/>
  <c r="AB28"/>
  <c r="AB8"/>
  <c r="AB4"/>
  <c r="AA32" i="63"/>
  <c r="AA30"/>
  <c r="AA26"/>
  <c r="AA24"/>
  <c r="AA22"/>
  <c r="AA18"/>
  <c r="AA16"/>
  <c r="AA14"/>
  <c r="AA10"/>
  <c r="AA8"/>
  <c r="AA6"/>
  <c r="AA57" i="62"/>
  <c r="AA51"/>
  <c r="AA49"/>
  <c r="AA43"/>
  <c r="AA41"/>
  <c r="AA35"/>
  <c r="AA33"/>
  <c r="AA27"/>
  <c r="AA25"/>
  <c r="AA19"/>
  <c r="AA17"/>
  <c r="AA11"/>
  <c r="AA9"/>
  <c r="AA12" i="61"/>
  <c r="AA10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U3"/>
  <c r="L99"/>
  <c r="A1"/>
  <c r="F66" i="58" l="1"/>
  <c r="C99" i="63"/>
  <c r="C99" i="56"/>
  <c r="C99" i="55"/>
  <c r="F42" i="58"/>
  <c r="F34"/>
  <c r="F1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N62"/>
  <c r="N66"/>
  <c r="N70"/>
  <c r="N74"/>
  <c r="N78"/>
  <c r="O78" s="1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9"/>
  <c r="V32"/>
  <c r="O32"/>
  <c r="V47"/>
  <c r="V24"/>
  <c r="V98"/>
  <c r="O98"/>
  <c r="V24" i="56"/>
  <c r="V26"/>
  <c r="O35"/>
  <c r="V40"/>
  <c r="O51"/>
  <c r="O24" i="57"/>
  <c r="V40"/>
  <c r="N8" i="55"/>
  <c r="F9"/>
  <c r="I99"/>
  <c r="M99"/>
  <c r="N12"/>
  <c r="O12" s="1"/>
  <c r="F13"/>
  <c r="V22"/>
  <c r="G26"/>
  <c r="N28"/>
  <c r="F29"/>
  <c r="G42"/>
  <c r="N44"/>
  <c r="O44" s="1"/>
  <c r="F45"/>
  <c r="V54"/>
  <c r="G58"/>
  <c r="N60"/>
  <c r="O60" s="1"/>
  <c r="F61"/>
  <c r="O64"/>
  <c r="O72"/>
  <c r="O80"/>
  <c r="O13" i="56"/>
  <c r="O45"/>
  <c r="V62" i="55"/>
  <c r="V66"/>
  <c r="O66"/>
  <c r="V74"/>
  <c r="O74"/>
  <c r="V82"/>
  <c r="V94"/>
  <c r="O94"/>
  <c r="O15" i="56"/>
  <c r="V22"/>
  <c r="V36"/>
  <c r="O47"/>
  <c r="V52"/>
  <c r="V54"/>
  <c r="O54"/>
  <c r="V70"/>
  <c r="O70"/>
  <c r="V78"/>
  <c r="V12" i="55"/>
  <c r="O17"/>
  <c r="V17"/>
  <c r="V28"/>
  <c r="V44"/>
  <c r="V60"/>
  <c r="V90"/>
  <c r="V11" i="56"/>
  <c r="V27"/>
  <c r="O32"/>
  <c r="V32"/>
  <c r="V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5" i="56"/>
  <c r="O69"/>
  <c r="O70" i="55"/>
  <c r="V78"/>
  <c r="V86"/>
  <c r="O86"/>
  <c r="O7" i="56"/>
  <c r="V14"/>
  <c r="O23"/>
  <c r="V28"/>
  <c r="V30"/>
  <c r="O30"/>
  <c r="V39"/>
  <c r="V44"/>
  <c r="V46"/>
  <c r="V58"/>
  <c r="V63"/>
  <c r="V74"/>
  <c r="V90"/>
  <c r="J99" i="55"/>
  <c r="G6"/>
  <c r="N24"/>
  <c r="O24" s="1"/>
  <c r="N40"/>
  <c r="O40" s="1"/>
  <c r="N56"/>
  <c r="O56" s="1"/>
  <c r="O71"/>
  <c r="O96"/>
  <c r="V38" i="58"/>
  <c r="V54"/>
  <c r="O57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8"/>
  <c r="V92"/>
  <c r="V96"/>
  <c r="F3" i="56"/>
  <c r="F99" s="1"/>
  <c r="V5"/>
  <c r="V13"/>
  <c r="V21"/>
  <c r="V25"/>
  <c r="V41"/>
  <c r="V45"/>
  <c r="V53"/>
  <c r="V57"/>
  <c r="V65"/>
  <c r="V69"/>
  <c r="V73"/>
  <c r="V77"/>
  <c r="N3" i="57"/>
  <c r="V46" i="58"/>
  <c r="N3" i="56"/>
  <c r="N90" i="57"/>
  <c r="F91"/>
  <c r="K99" i="58"/>
  <c r="U99"/>
  <c r="F9"/>
  <c r="F17"/>
  <c r="V26"/>
  <c r="O26"/>
  <c r="V58"/>
  <c r="V74"/>
  <c r="O74"/>
  <c r="N78" i="57"/>
  <c r="F79"/>
  <c r="N94"/>
  <c r="N98"/>
  <c r="J99" i="58"/>
  <c r="N3"/>
  <c r="N6"/>
  <c r="O6" s="1"/>
  <c r="N14"/>
  <c r="N22"/>
  <c r="V9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5" i="58" l="1"/>
  <c r="V84" i="55"/>
  <c r="O28"/>
  <c r="O98" i="56"/>
  <c r="O90"/>
  <c r="O82"/>
  <c r="O40"/>
  <c r="O24"/>
  <c r="O4" i="55"/>
  <c r="O44" i="57"/>
  <c r="V25" i="58"/>
  <c r="F44"/>
  <c r="F18"/>
  <c r="F16"/>
  <c r="F99" s="1"/>
  <c r="F72" i="61"/>
  <c r="O90" i="55"/>
  <c r="O82"/>
  <c r="O9" i="58"/>
  <c r="O48" i="57"/>
  <c r="O64"/>
  <c r="O65" i="56"/>
  <c r="O93"/>
  <c r="O66"/>
  <c r="O95"/>
  <c r="O3" i="55"/>
  <c r="O87"/>
  <c r="O57" i="56"/>
  <c r="O97"/>
  <c r="V93"/>
  <c r="O89"/>
  <c r="O74"/>
  <c r="V49"/>
  <c r="V37"/>
  <c r="O25"/>
  <c r="O17"/>
  <c r="O9"/>
  <c r="O16" i="55"/>
  <c r="V61" i="56"/>
  <c r="O58"/>
  <c r="V33"/>
  <c r="O29"/>
  <c r="O94"/>
  <c r="O86"/>
  <c r="V66"/>
  <c r="O62"/>
  <c r="O42"/>
  <c r="O38"/>
  <c r="O22"/>
  <c r="V18"/>
  <c r="O14"/>
  <c r="O10"/>
  <c r="O6"/>
  <c r="O46" i="55"/>
  <c r="E99"/>
  <c r="V3"/>
  <c r="V87"/>
  <c r="V51"/>
  <c r="O38"/>
  <c r="O30"/>
  <c r="O27"/>
  <c r="O14"/>
  <c r="O65" i="58"/>
  <c r="G62" i="57"/>
  <c r="V62" s="1"/>
  <c r="O4"/>
  <c r="V66" i="58"/>
  <c r="V59"/>
  <c r="O53"/>
  <c r="G27"/>
  <c r="G11"/>
  <c r="V11" s="1"/>
  <c r="E99"/>
  <c r="V93"/>
  <c r="O81"/>
  <c r="O45"/>
  <c r="O41"/>
  <c r="O29"/>
  <c r="O22"/>
  <c r="O17"/>
  <c r="O30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V13"/>
  <c r="O8" i="56"/>
  <c r="O4"/>
  <c r="O49" i="55"/>
  <c r="O62" i="57"/>
  <c r="O9"/>
  <c r="O27" i="58"/>
  <c r="V27"/>
  <c r="O11"/>
  <c r="V45" i="57"/>
  <c r="O61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G80" i="78"/>
  <c r="G52"/>
  <c r="K16"/>
  <c r="B71"/>
  <c r="Q42"/>
  <c r="P50"/>
  <c r="N13"/>
  <c r="K76"/>
  <c r="I43"/>
  <c r="Q47"/>
  <c r="N93"/>
  <c r="J26"/>
  <c r="O95"/>
  <c r="P82"/>
  <c r="Q65"/>
  <c r="G39"/>
  <c r="B56"/>
  <c r="G74"/>
  <c r="P4"/>
  <c r="L75"/>
  <c r="P42"/>
  <c r="H81"/>
  <c r="G5"/>
  <c r="K87"/>
  <c r="K10"/>
  <c r="L94"/>
  <c r="P93"/>
  <c r="K90"/>
  <c r="B31"/>
  <c r="B95"/>
  <c r="L4"/>
  <c r="G10"/>
  <c r="G79"/>
  <c r="Q36"/>
  <c r="O71"/>
  <c r="L29"/>
  <c r="O42"/>
  <c r="Q38"/>
  <c r="O87"/>
  <c r="G91"/>
  <c r="J12"/>
  <c r="N57"/>
  <c r="L13"/>
  <c r="K82"/>
  <c r="Q30"/>
  <c r="K63"/>
  <c r="K92"/>
  <c r="J3"/>
  <c r="N70"/>
  <c r="O13"/>
  <c r="O36"/>
  <c r="G3"/>
  <c r="K38"/>
  <c r="H18"/>
  <c r="B8"/>
  <c r="K3"/>
  <c r="J81"/>
  <c r="L65"/>
  <c r="P35"/>
  <c r="P9"/>
  <c r="Q95"/>
  <c r="B3"/>
  <c r="H28"/>
  <c r="K93"/>
  <c r="B51"/>
  <c r="B79"/>
  <c r="P62"/>
  <c r="N27"/>
  <c r="G95"/>
  <c r="J93"/>
  <c r="K32"/>
  <c r="I48"/>
  <c r="Q61"/>
  <c r="P59"/>
  <c r="O47"/>
  <c r="P7"/>
  <c r="P95"/>
  <c r="K95"/>
  <c r="H64"/>
  <c r="K26"/>
  <c r="B57"/>
  <c r="Q87"/>
  <c r="O62"/>
  <c r="B28"/>
  <c r="I33"/>
  <c r="L92"/>
  <c r="K73"/>
  <c r="K59"/>
  <c r="B39"/>
  <c r="O46"/>
  <c r="H17"/>
  <c r="O17"/>
  <c r="B32"/>
  <c r="J27"/>
  <c r="N11"/>
  <c r="G43"/>
  <c r="K60"/>
  <c r="L80"/>
  <c r="N75"/>
  <c r="O89"/>
  <c r="H38"/>
  <c r="B30"/>
  <c r="I32"/>
  <c r="H43"/>
  <c r="N39"/>
  <c r="N59"/>
  <c r="H87"/>
  <c r="N86"/>
  <c r="O30"/>
  <c r="Q75"/>
  <c r="P58"/>
  <c r="J54"/>
  <c r="J65"/>
  <c r="B27"/>
  <c r="I4"/>
  <c r="J8"/>
  <c r="N30"/>
  <c r="B38"/>
  <c r="L90"/>
  <c r="O52"/>
  <c r="Q59"/>
  <c r="I65"/>
  <c r="I54"/>
  <c r="N28"/>
  <c r="K29"/>
  <c r="B19"/>
  <c r="L73"/>
  <c r="I16"/>
  <c r="G70"/>
  <c r="P75"/>
  <c r="J11"/>
  <c r="K54"/>
  <c r="P46"/>
  <c r="Q14"/>
  <c r="K14"/>
  <c r="L76"/>
  <c r="O38"/>
  <c r="K15"/>
  <c r="L11"/>
  <c r="I56"/>
  <c r="K4"/>
  <c r="B93"/>
  <c r="J14"/>
  <c r="N8"/>
  <c r="I55"/>
  <c r="N16"/>
  <c r="P25"/>
  <c r="I59"/>
  <c r="N46"/>
  <c r="Q17"/>
  <c r="I27"/>
  <c r="K8"/>
  <c r="K80"/>
  <c r="P27"/>
  <c r="N19"/>
  <c r="H40"/>
  <c r="P26"/>
  <c r="P89"/>
  <c r="B36"/>
  <c r="B46"/>
  <c r="H76"/>
  <c r="G35"/>
  <c r="H56"/>
  <c r="Q60"/>
  <c r="O59"/>
  <c r="Q76"/>
  <c r="J64"/>
  <c r="O53"/>
  <c r="H71"/>
  <c r="B6"/>
  <c r="G77"/>
  <c r="L47"/>
  <c r="P5"/>
  <c r="I73"/>
  <c r="G41"/>
  <c r="L49"/>
  <c r="K77"/>
  <c r="P38"/>
  <c r="O23"/>
  <c r="J45"/>
  <c r="N77"/>
  <c r="J62"/>
  <c r="Q13"/>
  <c r="L45"/>
  <c r="O97"/>
  <c r="K55"/>
  <c r="J49"/>
  <c r="J24"/>
  <c r="G29"/>
  <c r="J38"/>
  <c r="N64"/>
  <c r="L12"/>
  <c r="O37"/>
  <c r="Q29"/>
  <c r="H25"/>
  <c r="H79"/>
  <c r="L95"/>
  <c r="P55"/>
  <c r="B86"/>
  <c r="K23"/>
  <c r="O19"/>
  <c r="O29"/>
  <c r="P92"/>
  <c r="O70"/>
  <c r="N94"/>
  <c r="O48"/>
  <c r="B9"/>
  <c r="K61"/>
  <c r="B85"/>
  <c r="Q5"/>
  <c r="B42"/>
  <c r="Q82"/>
  <c r="H29"/>
  <c r="G44"/>
  <c r="N74"/>
  <c r="O81"/>
  <c r="I77"/>
  <c r="K19"/>
  <c r="P11"/>
  <c r="K36"/>
  <c r="O4"/>
  <c r="K28"/>
  <c r="O15"/>
  <c r="I97"/>
  <c r="L21"/>
  <c r="Q23"/>
  <c r="G63"/>
  <c r="B80"/>
  <c r="H66"/>
  <c r="O92"/>
  <c r="B87"/>
  <c r="L55"/>
  <c r="H95"/>
  <c r="B37"/>
  <c r="I23"/>
  <c r="J84"/>
  <c r="N52"/>
  <c r="P16"/>
  <c r="K49"/>
  <c r="L88"/>
  <c r="B55"/>
  <c r="I37"/>
  <c r="B84"/>
  <c r="O31"/>
  <c r="K42"/>
  <c r="I8"/>
  <c r="N67"/>
  <c r="I18"/>
  <c r="Q86"/>
  <c r="K62"/>
  <c r="I45"/>
  <c r="L8"/>
  <c r="H4"/>
  <c r="Q66"/>
  <c r="I6"/>
  <c r="G23"/>
  <c r="B12"/>
  <c r="G13"/>
  <c r="L60"/>
  <c r="J40"/>
  <c r="K84"/>
  <c r="B74"/>
  <c r="G28"/>
  <c r="Q56"/>
  <c r="L35"/>
  <c r="P70"/>
  <c r="P22"/>
  <c r="I36"/>
  <c r="Q41"/>
  <c r="I82"/>
  <c r="L85"/>
  <c r="O33"/>
  <c r="B11"/>
  <c r="N21"/>
  <c r="K71"/>
  <c r="L7"/>
  <c r="K94"/>
  <c r="K78"/>
  <c r="I90"/>
  <c r="N95"/>
  <c r="K25"/>
  <c r="N76"/>
  <c r="J22"/>
  <c r="P76"/>
  <c r="G32"/>
  <c r="P81"/>
  <c r="H16"/>
  <c r="L27"/>
  <c r="C1"/>
  <c r="Q72"/>
  <c r="J82"/>
  <c r="J48"/>
  <c r="P36"/>
  <c r="H11"/>
  <c r="B33"/>
  <c r="L36"/>
  <c r="J50"/>
  <c r="G73"/>
  <c r="K21"/>
  <c r="B17"/>
  <c r="Q62"/>
  <c r="I30"/>
  <c r="K75"/>
  <c r="P91"/>
  <c r="P79"/>
  <c r="B35"/>
  <c r="H10"/>
  <c r="O44"/>
  <c r="B58"/>
  <c r="H51"/>
  <c r="I75"/>
  <c r="J83"/>
  <c r="N65"/>
  <c r="B91"/>
  <c r="K45"/>
  <c r="N35"/>
  <c r="B77"/>
  <c r="J6"/>
  <c r="L26"/>
  <c r="G22"/>
  <c r="Q8"/>
  <c r="L44"/>
  <c r="N88"/>
  <c r="I61"/>
  <c r="Q22"/>
  <c r="G45"/>
  <c r="P74"/>
  <c r="O67"/>
  <c r="P96"/>
  <c r="Q4"/>
  <c r="N3"/>
  <c r="H91"/>
  <c r="B47"/>
  <c r="I94"/>
  <c r="B96"/>
  <c r="O85"/>
  <c r="Q19"/>
  <c r="J55"/>
  <c r="O3"/>
  <c r="J39"/>
  <c r="K56"/>
  <c r="G65"/>
  <c r="I98"/>
  <c r="N63"/>
  <c r="P71"/>
  <c r="G78"/>
  <c r="J18"/>
  <c r="O6"/>
  <c r="G61"/>
  <c r="J47"/>
  <c r="N58"/>
  <c r="O9"/>
  <c r="G48"/>
  <c r="N4"/>
  <c r="I31"/>
  <c r="P65"/>
  <c r="G16"/>
  <c r="G25"/>
  <c r="K74"/>
  <c r="K43"/>
  <c r="K11"/>
  <c r="Q15"/>
  <c r="O61"/>
  <c r="G47"/>
  <c r="H41"/>
  <c r="H96"/>
  <c r="H54"/>
  <c r="H80"/>
  <c r="Q34"/>
  <c r="Q93"/>
  <c r="P52"/>
  <c r="N42"/>
  <c r="P63"/>
  <c r="O58"/>
  <c r="N37"/>
  <c r="J43"/>
  <c r="G19"/>
  <c r="G2"/>
  <c r="J29"/>
  <c r="Q32"/>
  <c r="L54"/>
  <c r="O64"/>
  <c r="I88"/>
  <c r="G26"/>
  <c r="G20"/>
  <c r="J17"/>
  <c r="O77"/>
  <c r="Q97"/>
  <c r="O49"/>
  <c r="O93"/>
  <c r="N90"/>
  <c r="Q45"/>
  <c r="G15"/>
  <c r="O57"/>
  <c r="Q77"/>
  <c r="I17"/>
  <c r="G81"/>
  <c r="I20"/>
  <c r="Q90"/>
  <c r="Q89"/>
  <c r="K91"/>
  <c r="K31"/>
  <c r="H52"/>
  <c r="H9"/>
  <c r="P29"/>
  <c r="J89"/>
  <c r="K7"/>
  <c r="J71"/>
  <c r="J91"/>
  <c r="N25"/>
  <c r="N56"/>
  <c r="I25"/>
  <c r="O39"/>
  <c r="L3"/>
  <c r="L31"/>
  <c r="L77"/>
  <c r="G46"/>
  <c r="I15"/>
  <c r="N91"/>
  <c r="K6"/>
  <c r="L41"/>
  <c r="H34"/>
  <c r="Q58"/>
  <c r="Q6"/>
  <c r="I67"/>
  <c r="K57"/>
  <c r="G60"/>
  <c r="Q9"/>
  <c r="H59"/>
  <c r="I11"/>
  <c r="B81"/>
  <c r="J63"/>
  <c r="G4"/>
  <c r="H98"/>
  <c r="L17"/>
  <c r="N6"/>
  <c r="B62"/>
  <c r="I24"/>
  <c r="B78"/>
  <c r="H30"/>
  <c r="B67"/>
  <c r="G17"/>
  <c r="K67"/>
  <c r="P48"/>
  <c r="J59"/>
  <c r="I81"/>
  <c r="O76"/>
  <c r="I10"/>
  <c r="L42"/>
  <c r="I19"/>
  <c r="I76"/>
  <c r="O78"/>
  <c r="B98"/>
  <c r="K81"/>
  <c r="K51"/>
  <c r="Q48"/>
  <c r="B68"/>
  <c r="P13"/>
  <c r="N36"/>
  <c r="H85"/>
  <c r="P87"/>
  <c r="I38"/>
  <c r="L91"/>
  <c r="G7"/>
  <c r="P44"/>
  <c r="P23"/>
  <c r="Q7"/>
  <c r="O73"/>
  <c r="G82"/>
  <c r="L38"/>
  <c r="N40"/>
  <c r="H12"/>
  <c r="K98"/>
  <c r="G96"/>
  <c r="O72"/>
  <c r="K12"/>
  <c r="N22"/>
  <c r="K68"/>
  <c r="G42"/>
  <c r="N33"/>
  <c r="I44"/>
  <c r="N61"/>
  <c r="B40"/>
  <c r="L6"/>
  <c r="P77"/>
  <c r="G83"/>
  <c r="N51"/>
  <c r="J9"/>
  <c r="Q68"/>
  <c r="H6"/>
  <c r="P66"/>
  <c r="O96"/>
  <c r="G30"/>
  <c r="H27"/>
  <c r="H23"/>
  <c r="P60"/>
  <c r="L39"/>
  <c r="N78"/>
  <c r="L59"/>
  <c r="B69"/>
  <c r="P32"/>
  <c r="O83"/>
  <c r="Q96"/>
  <c r="O94"/>
  <c r="L57"/>
  <c r="O80"/>
  <c r="B59"/>
  <c r="L9"/>
  <c r="Q18"/>
  <c r="H72"/>
  <c r="G86"/>
  <c r="G36"/>
  <c r="G94"/>
  <c r="B60"/>
  <c r="L10"/>
  <c r="B45"/>
  <c r="J53"/>
  <c r="N9"/>
  <c r="P54"/>
  <c r="P40"/>
  <c r="Q55"/>
  <c r="L81"/>
  <c r="L23"/>
  <c r="I71"/>
  <c r="P18"/>
  <c r="B63"/>
  <c r="J94"/>
  <c r="G37"/>
  <c r="P47"/>
  <c r="I42"/>
  <c r="J10"/>
  <c r="H53"/>
  <c r="I53"/>
  <c r="H75"/>
  <c r="H86"/>
  <c r="J95"/>
  <c r="G57"/>
  <c r="G90"/>
  <c r="H45"/>
  <c r="J51"/>
  <c r="O18"/>
  <c r="L78"/>
  <c r="J77"/>
  <c r="H67"/>
  <c r="I7"/>
  <c r="J13"/>
  <c r="Q20"/>
  <c r="I40"/>
  <c r="L63"/>
  <c r="Q71"/>
  <c r="Q35"/>
  <c r="I29"/>
  <c r="O34"/>
  <c r="O54"/>
  <c r="Q37"/>
  <c r="B29"/>
  <c r="N31"/>
  <c r="N48"/>
  <c r="L97"/>
  <c r="J70"/>
  <c r="P85"/>
  <c r="O45"/>
  <c r="N53"/>
  <c r="J28"/>
  <c r="P45"/>
  <c r="J23"/>
  <c r="G59"/>
  <c r="P53"/>
  <c r="J34"/>
  <c r="I9"/>
  <c r="K17"/>
  <c r="N41"/>
  <c r="I58"/>
  <c r="N98"/>
  <c r="I91"/>
  <c r="O5"/>
  <c r="K34"/>
  <c r="K66"/>
  <c r="N85"/>
  <c r="K79"/>
  <c r="L22"/>
  <c r="B20"/>
  <c r="N26"/>
  <c r="K72"/>
  <c r="L86"/>
  <c r="H13"/>
  <c r="K86"/>
  <c r="O11"/>
  <c r="N55"/>
  <c r="Q83"/>
  <c r="K58"/>
  <c r="I83"/>
  <c r="N47"/>
  <c r="J66"/>
  <c r="B66"/>
  <c r="J85"/>
  <c r="N29"/>
  <c r="H33"/>
  <c r="Q26"/>
  <c r="I46"/>
  <c r="K89"/>
  <c r="J52"/>
  <c r="J86"/>
  <c r="P34"/>
  <c r="B10"/>
  <c r="P21"/>
  <c r="J60"/>
  <c r="H62"/>
  <c r="K97"/>
  <c r="I52"/>
  <c r="I70"/>
  <c r="H83"/>
  <c r="J25"/>
  <c r="H2"/>
  <c r="I22"/>
  <c r="B41"/>
  <c r="H31"/>
  <c r="G11"/>
  <c r="B61"/>
  <c r="I28"/>
  <c r="D1"/>
  <c r="L37"/>
  <c r="K20"/>
  <c r="Q57"/>
  <c r="P19"/>
  <c r="H14"/>
  <c r="K85"/>
  <c r="I34"/>
  <c r="I50"/>
  <c r="N83"/>
  <c r="L56"/>
  <c r="B75"/>
  <c r="J87"/>
  <c r="K88"/>
  <c r="K64"/>
  <c r="B16"/>
  <c r="P68"/>
  <c r="K30"/>
  <c r="I26"/>
  <c r="Q84"/>
  <c r="J96"/>
  <c r="G6"/>
  <c r="B44"/>
  <c r="J58"/>
  <c r="J80"/>
  <c r="P28"/>
  <c r="H70"/>
  <c r="N84"/>
  <c r="Q79"/>
  <c r="L33"/>
  <c r="B43"/>
  <c r="J79"/>
  <c r="N62"/>
  <c r="K33"/>
  <c r="K83"/>
  <c r="B50"/>
  <c r="I74"/>
  <c r="Q28"/>
  <c r="Q11"/>
  <c r="N10"/>
  <c r="Q64"/>
  <c r="P17"/>
  <c r="L32"/>
  <c r="O21"/>
  <c r="H93"/>
  <c r="O32"/>
  <c r="H69"/>
  <c r="Q92"/>
  <c r="L83"/>
  <c r="H22"/>
  <c r="O51"/>
  <c r="I69"/>
  <c r="K70"/>
  <c r="N34"/>
  <c r="K40"/>
  <c r="N50"/>
  <c r="O66"/>
  <c r="O24"/>
  <c r="I87"/>
  <c r="G67"/>
  <c r="L52"/>
  <c r="J30"/>
  <c r="G53"/>
  <c r="L51"/>
  <c r="Q51"/>
  <c r="G54"/>
  <c r="J72"/>
  <c r="P10"/>
  <c r="Q85"/>
  <c r="N87"/>
  <c r="N96"/>
  <c r="B15"/>
  <c r="G66"/>
  <c r="O82"/>
  <c r="K9"/>
  <c r="H58"/>
  <c r="O12"/>
  <c r="K37"/>
  <c r="J7"/>
  <c r="Q10"/>
  <c r="J76"/>
  <c r="L69"/>
  <c r="O28"/>
  <c r="J20"/>
  <c r="O7"/>
  <c r="N92"/>
  <c r="L64"/>
  <c r="N43"/>
  <c r="B64"/>
  <c r="I3"/>
  <c r="L25"/>
  <c r="G68"/>
  <c r="P8"/>
  <c r="J75"/>
  <c r="I13"/>
  <c r="B2"/>
  <c r="Q49"/>
  <c r="I14"/>
  <c r="I96"/>
  <c r="H90"/>
  <c r="O25"/>
  <c r="J90"/>
  <c r="K48"/>
  <c r="Q46"/>
  <c r="O16"/>
  <c r="L16"/>
  <c r="L74"/>
  <c r="O86"/>
  <c r="Q3"/>
  <c r="Q44"/>
  <c r="I62"/>
  <c r="H57"/>
  <c r="L98"/>
  <c r="E1"/>
  <c r="P69"/>
  <c r="P80"/>
  <c r="O22"/>
  <c r="N5"/>
  <c r="B7"/>
  <c r="Q25"/>
  <c r="I5"/>
  <c r="K69"/>
  <c r="G64"/>
  <c r="O91"/>
  <c r="L15"/>
  <c r="I39"/>
  <c r="H89"/>
  <c r="G97"/>
  <c r="B14"/>
  <c r="K44"/>
  <c r="O79"/>
  <c r="N68"/>
  <c r="K18"/>
  <c r="F1"/>
  <c r="P37"/>
  <c r="N69"/>
  <c r="I68"/>
  <c r="I72"/>
  <c r="O65"/>
  <c r="I95"/>
  <c r="P30"/>
  <c r="P24"/>
  <c r="P83"/>
  <c r="O88"/>
  <c r="P33"/>
  <c r="B26"/>
  <c r="G69"/>
  <c r="K47"/>
  <c r="L87"/>
  <c r="Q27"/>
  <c r="J4"/>
  <c r="L19"/>
  <c r="Q52"/>
  <c r="B25"/>
  <c r="L70"/>
  <c r="L79"/>
  <c r="K52"/>
  <c r="I80"/>
  <c r="O75"/>
  <c r="Q88"/>
  <c r="B70"/>
  <c r="G87"/>
  <c r="G12"/>
  <c r="H46"/>
  <c r="B82"/>
  <c r="Q16"/>
  <c r="L5"/>
  <c r="O10"/>
  <c r="Q39"/>
  <c r="P20"/>
  <c r="G56"/>
  <c r="N49"/>
  <c r="L62"/>
  <c r="G49"/>
  <c r="N82"/>
  <c r="J19"/>
  <c r="P14"/>
  <c r="K65"/>
  <c r="N60"/>
  <c r="P49"/>
  <c r="J42"/>
  <c r="P39"/>
  <c r="J15"/>
  <c r="K27"/>
  <c r="L48"/>
  <c r="H8"/>
  <c r="Q24"/>
  <c r="H48"/>
  <c r="G72"/>
  <c r="I35"/>
  <c r="P12"/>
  <c r="B97"/>
  <c r="Q12"/>
  <c r="Q80"/>
  <c r="H97"/>
  <c r="J16"/>
  <c r="L40"/>
  <c r="B22"/>
  <c r="O63"/>
  <c r="H77"/>
  <c r="I57"/>
  <c r="N23"/>
  <c r="B94"/>
  <c r="G50"/>
  <c r="O40"/>
  <c r="K5"/>
  <c r="Q69"/>
  <c r="N14"/>
  <c r="I89"/>
  <c r="I79"/>
  <c r="Q78"/>
  <c r="I49"/>
  <c r="J32"/>
  <c r="G89"/>
  <c r="H24"/>
  <c r="B92"/>
  <c r="H37"/>
  <c r="G75"/>
  <c r="K13"/>
  <c r="H47"/>
  <c r="O41"/>
  <c r="J5"/>
  <c r="O68"/>
  <c r="B73"/>
  <c r="N38"/>
  <c r="L66"/>
  <c r="H5"/>
  <c r="K46"/>
  <c r="L28"/>
  <c r="H68"/>
  <c r="L71"/>
  <c r="O14"/>
  <c r="G31"/>
  <c r="G27"/>
  <c r="J33"/>
  <c r="G92"/>
  <c r="B24"/>
  <c r="B89"/>
  <c r="J97"/>
  <c r="N17"/>
  <c r="G18"/>
  <c r="H74"/>
  <c r="Q81"/>
  <c r="P6"/>
  <c r="L50"/>
  <c r="I64"/>
  <c r="B52"/>
  <c r="H35"/>
  <c r="H32"/>
  <c r="I78"/>
  <c r="J74"/>
  <c r="O55"/>
  <c r="N18"/>
  <c r="H78"/>
  <c r="G85"/>
  <c r="B54"/>
  <c r="G88"/>
  <c r="B13"/>
  <c r="K96"/>
  <c r="B34"/>
  <c r="K53"/>
  <c r="B65"/>
  <c r="K50"/>
  <c r="B88"/>
  <c r="B90"/>
  <c r="G93"/>
  <c r="O20"/>
  <c r="L58"/>
  <c r="N73"/>
  <c r="H94"/>
  <c r="K41"/>
  <c r="H55"/>
  <c r="G8"/>
  <c r="P51"/>
  <c r="B4"/>
  <c r="L20"/>
  <c r="Q70"/>
  <c r="H88"/>
  <c r="J41"/>
  <c r="H92"/>
  <c r="H7"/>
  <c r="Q94"/>
  <c r="G40"/>
  <c r="J56"/>
  <c r="P73"/>
  <c r="J73"/>
  <c r="I51"/>
  <c r="P98"/>
  <c r="G33"/>
  <c r="L84"/>
  <c r="L53"/>
  <c r="P56"/>
  <c r="O98"/>
  <c r="N20"/>
  <c r="K35"/>
  <c r="G24"/>
  <c r="Q21"/>
  <c r="P61"/>
  <c r="I12"/>
  <c r="L30"/>
  <c r="J98"/>
  <c r="G84"/>
  <c r="N12"/>
  <c r="G9"/>
  <c r="G98"/>
  <c r="N7"/>
  <c r="N97"/>
  <c r="N81"/>
  <c r="N89"/>
  <c r="Q91"/>
  <c r="L18"/>
  <c r="Q43"/>
  <c r="P88"/>
  <c r="O35"/>
  <c r="B53"/>
  <c r="L67"/>
  <c r="J61"/>
  <c r="K22"/>
  <c r="B18"/>
  <c r="J35"/>
  <c r="I47"/>
  <c r="Q50"/>
  <c r="I60"/>
  <c r="L24"/>
  <c r="L46"/>
  <c r="L68"/>
  <c r="B23"/>
  <c r="Q31"/>
  <c r="H82"/>
  <c r="P84"/>
  <c r="B49"/>
  <c r="N71"/>
  <c r="J57"/>
  <c r="L14"/>
  <c r="Q67"/>
  <c r="P31"/>
  <c r="P97"/>
  <c r="P67"/>
  <c r="B5"/>
  <c r="B72"/>
  <c r="L96"/>
  <c r="O56"/>
  <c r="Q54"/>
  <c r="P64"/>
  <c r="I84"/>
  <c r="G51"/>
  <c r="O74"/>
  <c r="N45"/>
  <c r="H15"/>
  <c r="I21"/>
  <c r="P90"/>
  <c r="G34"/>
  <c r="J78"/>
  <c r="P86"/>
  <c r="O50"/>
  <c r="J31"/>
  <c r="O26"/>
  <c r="I86"/>
  <c r="O90"/>
  <c r="L72"/>
  <c r="O8"/>
  <c r="Q73"/>
  <c r="P72"/>
  <c r="H50"/>
  <c r="I66"/>
  <c r="B48"/>
  <c r="G71"/>
  <c r="N54"/>
  <c r="J21"/>
  <c r="J37"/>
  <c r="L34"/>
  <c r="P41"/>
  <c r="O43"/>
  <c r="H20"/>
  <c r="Q40"/>
  <c r="L89"/>
  <c r="J88"/>
  <c r="N79"/>
  <c r="K24"/>
  <c r="G38"/>
  <c r="H73"/>
  <c r="Q74"/>
  <c r="H19"/>
  <c r="I85"/>
  <c r="H39"/>
  <c r="K39"/>
  <c r="I63"/>
  <c r="H49"/>
  <c r="N44"/>
  <c r="H3"/>
  <c r="G14"/>
  <c r="Q98"/>
  <c r="H63"/>
  <c r="H61"/>
  <c r="H42"/>
  <c r="L82"/>
  <c r="P94"/>
  <c r="Q33"/>
  <c r="L61"/>
  <c r="O84"/>
  <c r="G21"/>
  <c r="J36"/>
  <c r="L93"/>
  <c r="H65"/>
  <c r="P43"/>
  <c r="L43"/>
  <c r="N80"/>
  <c r="B83"/>
  <c r="B76"/>
  <c r="O27"/>
  <c r="N72"/>
  <c r="O69"/>
  <c r="J67"/>
  <c r="P57"/>
  <c r="H84"/>
  <c r="J44"/>
  <c r="H26"/>
  <c r="G58"/>
  <c r="P3"/>
  <c r="G62"/>
  <c r="O60"/>
  <c r="Q63"/>
  <c r="J69"/>
  <c r="P78"/>
  <c r="H44"/>
  <c r="G55"/>
  <c r="J46"/>
  <c r="N32"/>
  <c r="I41"/>
  <c r="H36"/>
  <c r="Q53"/>
  <c r="G76"/>
  <c r="B21"/>
  <c r="I92"/>
  <c r="H21"/>
  <c r="N66"/>
  <c r="P15"/>
  <c r="I93"/>
  <c r="N15"/>
  <c r="J92"/>
  <c r="N24"/>
  <c r="J68"/>
  <c r="H60"/>
  <c r="R24" l="1"/>
  <c r="R15"/>
  <c r="M93"/>
  <c r="R66"/>
  <c r="M92"/>
  <c r="E21"/>
  <c r="D21"/>
  <c r="F21"/>
  <c r="C21"/>
  <c r="M41"/>
  <c r="R32"/>
  <c r="P99"/>
  <c r="R72"/>
  <c r="F76"/>
  <c r="C76"/>
  <c r="E76"/>
  <c r="D76"/>
  <c r="D83"/>
  <c r="F83"/>
  <c r="E83"/>
  <c r="C83"/>
  <c r="R80"/>
  <c r="H99"/>
  <c r="R44"/>
  <c r="M63"/>
  <c r="M85"/>
  <c r="R79"/>
  <c r="R54"/>
  <c r="E48"/>
  <c r="D48"/>
  <c r="F48"/>
  <c r="C48"/>
  <c r="M66"/>
  <c r="M86"/>
  <c r="M21"/>
  <c r="R45"/>
  <c r="M84"/>
  <c r="E72"/>
  <c r="F72"/>
  <c r="C72"/>
  <c r="D72"/>
  <c r="E5"/>
  <c r="C5"/>
  <c r="D5"/>
  <c r="F5"/>
  <c r="R71"/>
  <c r="C49"/>
  <c r="E49"/>
  <c r="D49"/>
  <c r="F49"/>
  <c r="F23"/>
  <c r="C23"/>
  <c r="D23"/>
  <c r="E23"/>
  <c r="M60"/>
  <c r="M47"/>
  <c r="F18"/>
  <c r="E18"/>
  <c r="C18"/>
  <c r="D18"/>
  <c r="F53"/>
  <c r="D53"/>
  <c r="C53"/>
  <c r="E53"/>
  <c r="R89"/>
  <c r="R81"/>
  <c r="R97"/>
  <c r="R7"/>
  <c r="R12"/>
  <c r="M12"/>
  <c r="R20"/>
  <c r="M51"/>
  <c r="C4"/>
  <c r="E4"/>
  <c r="F4"/>
  <c r="D4"/>
  <c r="R73"/>
  <c r="D90"/>
  <c r="F90"/>
  <c r="C90"/>
  <c r="E90"/>
  <c r="D88"/>
  <c r="C88"/>
  <c r="E88"/>
  <c r="F88"/>
  <c r="D65"/>
  <c r="E65"/>
  <c r="F65"/>
  <c r="C65"/>
  <c r="E34"/>
  <c r="F34"/>
  <c r="D34"/>
  <c r="C34"/>
  <c r="D13"/>
  <c r="E13"/>
  <c r="C13"/>
  <c r="F13"/>
  <c r="F54"/>
  <c r="E54"/>
  <c r="D54"/>
  <c r="C54"/>
  <c r="R18"/>
  <c r="M78"/>
  <c r="E52"/>
  <c r="D52"/>
  <c r="F52"/>
  <c r="C52"/>
  <c r="M64"/>
  <c r="R17"/>
  <c r="E89"/>
  <c r="C89"/>
  <c r="D89"/>
  <c r="F89"/>
  <c r="F24"/>
  <c r="E24"/>
  <c r="C24"/>
  <c r="D24"/>
  <c r="R38"/>
  <c r="D73"/>
  <c r="E73"/>
  <c r="F73"/>
  <c r="C73"/>
  <c r="E92"/>
  <c r="C92"/>
  <c r="F92"/>
  <c r="D92"/>
  <c r="M49"/>
  <c r="M79"/>
  <c r="M89"/>
  <c r="R14"/>
  <c r="E94"/>
  <c r="C94"/>
  <c r="F94"/>
  <c r="D94"/>
  <c r="R23"/>
  <c r="M57"/>
  <c r="D22"/>
  <c r="C22"/>
  <c r="E22"/>
  <c r="F22"/>
  <c r="E97"/>
  <c r="F97"/>
  <c r="D97"/>
  <c r="C97"/>
  <c r="M35"/>
  <c r="R60"/>
  <c r="R82"/>
  <c r="R49"/>
  <c r="C82"/>
  <c r="D82"/>
  <c r="E82"/>
  <c r="F82"/>
  <c r="E70"/>
  <c r="F70"/>
  <c r="C70"/>
  <c r="D70"/>
  <c r="M80"/>
  <c r="F25"/>
  <c r="D25"/>
  <c r="C25"/>
  <c r="E25"/>
  <c r="D26"/>
  <c r="C26"/>
  <c r="F26"/>
  <c r="E26"/>
  <c r="M95"/>
  <c r="M72"/>
  <c r="M68"/>
  <c r="R69"/>
  <c r="R68"/>
  <c r="F14"/>
  <c r="D14"/>
  <c r="E14"/>
  <c r="C14"/>
  <c r="M39"/>
  <c r="M5"/>
  <c r="F7"/>
  <c r="E7"/>
  <c r="D7"/>
  <c r="C7"/>
  <c r="R5"/>
  <c r="M62"/>
  <c r="Q99"/>
  <c r="M96"/>
  <c r="M14"/>
  <c r="M13"/>
  <c r="M3"/>
  <c r="I99"/>
  <c r="D64"/>
  <c r="C64"/>
  <c r="E64"/>
  <c r="F64"/>
  <c r="R43"/>
  <c r="R92"/>
  <c r="E15"/>
  <c r="D15"/>
  <c r="F15"/>
  <c r="C15"/>
  <c r="R96"/>
  <c r="R87"/>
  <c r="M87"/>
  <c r="R50"/>
  <c r="R34"/>
  <c r="M69"/>
  <c r="R10"/>
  <c r="M74"/>
  <c r="E50"/>
  <c r="F50"/>
  <c r="D50"/>
  <c r="C50"/>
  <c r="R62"/>
  <c r="C43"/>
  <c r="D43"/>
  <c r="F43"/>
  <c r="E43"/>
  <c r="R84"/>
  <c r="C44"/>
  <c r="F44"/>
  <c r="E44"/>
  <c r="D44"/>
  <c r="M26"/>
  <c r="E16"/>
  <c r="F16"/>
  <c r="C16"/>
  <c r="D16"/>
  <c r="E75"/>
  <c r="D75"/>
  <c r="C75"/>
  <c r="F75"/>
  <c r="R83"/>
  <c r="M50"/>
  <c r="M34"/>
  <c r="M28"/>
  <c r="D61"/>
  <c r="C61"/>
  <c r="E61"/>
  <c r="F61"/>
  <c r="F41"/>
  <c r="C41"/>
  <c r="D41"/>
  <c r="E41"/>
  <c r="M22"/>
  <c r="M70"/>
  <c r="M52"/>
  <c r="F10"/>
  <c r="D10"/>
  <c r="E10"/>
  <c r="C10"/>
  <c r="M46"/>
  <c r="R29"/>
  <c r="D66"/>
  <c r="E66"/>
  <c r="C66"/>
  <c r="F66"/>
  <c r="R47"/>
  <c r="M83"/>
  <c r="R55"/>
  <c r="R26"/>
  <c r="F20"/>
  <c r="C20"/>
  <c r="E20"/>
  <c r="D20"/>
  <c r="R85"/>
  <c r="M91"/>
  <c r="R98"/>
  <c r="M58"/>
  <c r="R41"/>
  <c r="M9"/>
  <c r="R53"/>
  <c r="R48"/>
  <c r="R31"/>
  <c r="C29"/>
  <c r="F29"/>
  <c r="E29"/>
  <c r="D29"/>
  <c r="M29"/>
  <c r="M40"/>
  <c r="M7"/>
  <c r="M53"/>
  <c r="M42"/>
  <c r="E63"/>
  <c r="C63"/>
  <c r="F63"/>
  <c r="D63"/>
  <c r="M71"/>
  <c r="R9"/>
  <c r="E45"/>
  <c r="D45"/>
  <c r="F45"/>
  <c r="C45"/>
  <c r="F60"/>
  <c r="D60"/>
  <c r="C60"/>
  <c r="E60"/>
  <c r="E59"/>
  <c r="D59"/>
  <c r="F59"/>
  <c r="C59"/>
  <c r="C69"/>
  <c r="F69"/>
  <c r="E69"/>
  <c r="D69"/>
  <c r="R78"/>
  <c r="R51"/>
  <c r="E40"/>
  <c r="C40"/>
  <c r="F40"/>
  <c r="D40"/>
  <c r="R61"/>
  <c r="M44"/>
  <c r="R33"/>
  <c r="R22"/>
  <c r="R40"/>
  <c r="M38"/>
  <c r="R36"/>
  <c r="D68"/>
  <c r="F68"/>
  <c r="C68"/>
  <c r="E68"/>
  <c r="C98"/>
  <c r="E98"/>
  <c r="F98"/>
  <c r="D98"/>
  <c r="M76"/>
  <c r="M19"/>
  <c r="M10"/>
  <c r="M81"/>
  <c r="E67"/>
  <c r="D67"/>
  <c r="C67"/>
  <c r="F67"/>
  <c r="F78"/>
  <c r="D78"/>
  <c r="C78"/>
  <c r="E78"/>
  <c r="M24"/>
  <c r="D62"/>
  <c r="C62"/>
  <c r="F62"/>
  <c r="E62"/>
  <c r="R6"/>
  <c r="E81"/>
  <c r="C81"/>
  <c r="F81"/>
  <c r="D81"/>
  <c r="M11"/>
  <c r="M67"/>
  <c r="R91"/>
  <c r="M15"/>
  <c r="L99"/>
  <c r="M25"/>
  <c r="R56"/>
  <c r="R25"/>
  <c r="M20"/>
  <c r="M17"/>
  <c r="R90"/>
  <c r="M88"/>
  <c r="R37"/>
  <c r="R42"/>
  <c r="M31"/>
  <c r="R4"/>
  <c r="R58"/>
  <c r="R63"/>
  <c r="M98"/>
  <c r="O99"/>
  <c r="F96"/>
  <c r="E96"/>
  <c r="D96"/>
  <c r="C96"/>
  <c r="M94"/>
  <c r="E47"/>
  <c r="D47"/>
  <c r="C47"/>
  <c r="F47"/>
  <c r="N99"/>
  <c r="R3"/>
  <c r="M61"/>
  <c r="R88"/>
  <c r="C77"/>
  <c r="E77"/>
  <c r="F77"/>
  <c r="D77"/>
  <c r="R35"/>
  <c r="D91"/>
  <c r="E91"/>
  <c r="C91"/>
  <c r="F91"/>
  <c r="R65"/>
  <c r="M75"/>
  <c r="D58"/>
  <c r="F58"/>
  <c r="E58"/>
  <c r="C58"/>
  <c r="C35"/>
  <c r="F35"/>
  <c r="E35"/>
  <c r="D35"/>
  <c r="M30"/>
  <c r="E17"/>
  <c r="D17"/>
  <c r="C17"/>
  <c r="F17"/>
  <c r="D33"/>
  <c r="E33"/>
  <c r="F33"/>
  <c r="C33"/>
  <c r="R76"/>
  <c r="R95"/>
  <c r="M90"/>
  <c r="R21"/>
  <c r="F11"/>
  <c r="D11"/>
  <c r="C11"/>
  <c r="E11"/>
  <c r="M82"/>
  <c r="M36"/>
  <c r="E74"/>
  <c r="D74"/>
  <c r="C74"/>
  <c r="F74"/>
  <c r="C12"/>
  <c r="D12"/>
  <c r="F12"/>
  <c r="E12"/>
  <c r="M6"/>
  <c r="M45"/>
  <c r="M18"/>
  <c r="R67"/>
  <c r="M8"/>
  <c r="D84"/>
  <c r="C84"/>
  <c r="F84"/>
  <c r="E84"/>
  <c r="M37"/>
  <c r="F55"/>
  <c r="E55"/>
  <c r="C55"/>
  <c r="D55"/>
  <c r="R52"/>
  <c r="M23"/>
  <c r="C37"/>
  <c r="F37"/>
  <c r="D37"/>
  <c r="E37"/>
  <c r="F87"/>
  <c r="C87"/>
  <c r="E87"/>
  <c r="D87"/>
  <c r="D80"/>
  <c r="F80"/>
  <c r="C80"/>
  <c r="E80"/>
  <c r="M97"/>
  <c r="M77"/>
  <c r="R74"/>
  <c r="D42"/>
  <c r="E42"/>
  <c r="F42"/>
  <c r="C42"/>
  <c r="D85"/>
  <c r="C85"/>
  <c r="E85"/>
  <c r="F85"/>
  <c r="E9"/>
  <c r="D9"/>
  <c r="F9"/>
  <c r="C9"/>
  <c r="R94"/>
  <c r="D86"/>
  <c r="F86"/>
  <c r="E86"/>
  <c r="C86"/>
  <c r="R64"/>
  <c r="R77"/>
  <c r="M73"/>
  <c r="D6"/>
  <c r="E6"/>
  <c r="C6"/>
  <c r="F6"/>
  <c r="E46"/>
  <c r="F46"/>
  <c r="C46"/>
  <c r="D46"/>
  <c r="E36"/>
  <c r="F36"/>
  <c r="D36"/>
  <c r="C36"/>
  <c r="R19"/>
  <c r="M27"/>
  <c r="R46"/>
  <c r="M59"/>
  <c r="R16"/>
  <c r="M55"/>
  <c r="R8"/>
  <c r="D93"/>
  <c r="E93"/>
  <c r="F93"/>
  <c r="C93"/>
  <c r="M56"/>
  <c r="M16"/>
  <c r="E19"/>
  <c r="F19"/>
  <c r="C19"/>
  <c r="D19"/>
  <c r="R28"/>
  <c r="M54"/>
  <c r="M65"/>
  <c r="D38"/>
  <c r="F38"/>
  <c r="E38"/>
  <c r="C38"/>
  <c r="R30"/>
  <c r="M4"/>
  <c r="F27"/>
  <c r="C27"/>
  <c r="E27"/>
  <c r="D27"/>
  <c r="R86"/>
  <c r="R59"/>
  <c r="R39"/>
  <c r="M32"/>
  <c r="C30"/>
  <c r="F30"/>
  <c r="E30"/>
  <c r="D30"/>
  <c r="R75"/>
  <c r="R11"/>
  <c r="C32"/>
  <c r="E32"/>
  <c r="F32"/>
  <c r="D32"/>
  <c r="D39"/>
  <c r="F39"/>
  <c r="C39"/>
  <c r="E39"/>
  <c r="M33"/>
  <c r="C28"/>
  <c r="F28"/>
  <c r="D28"/>
  <c r="E28"/>
  <c r="E57"/>
  <c r="D57"/>
  <c r="C57"/>
  <c r="F57"/>
  <c r="M48"/>
  <c r="R27"/>
  <c r="D79"/>
  <c r="F79"/>
  <c r="C79"/>
  <c r="E79"/>
  <c r="C51"/>
  <c r="D51"/>
  <c r="E51"/>
  <c r="F51"/>
  <c r="E3"/>
  <c r="D3"/>
  <c r="B99"/>
  <c r="C3"/>
  <c r="F3"/>
  <c r="K99"/>
  <c r="E8"/>
  <c r="D8"/>
  <c r="F8"/>
  <c r="C8"/>
  <c r="G99"/>
  <c r="R70"/>
  <c r="J99"/>
  <c r="R57"/>
  <c r="D95"/>
  <c r="F95"/>
  <c r="C95"/>
  <c r="E95"/>
  <c r="F31"/>
  <c r="D31"/>
  <c r="C31"/>
  <c r="E31"/>
  <c r="F56"/>
  <c r="D56"/>
  <c r="C56"/>
  <c r="E56"/>
  <c r="R93"/>
  <c r="M43"/>
  <c r="R13"/>
  <c r="C71"/>
  <c r="F71"/>
  <c r="E71"/>
  <c r="D71"/>
  <c r="O77" i="57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F99" i="78" l="1"/>
  <c r="C99"/>
  <c r="R99"/>
  <c r="M99"/>
  <c r="E99"/>
  <c r="D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DI42" s="1"/>
  <c r="E42" i="40" s="1"/>
  <c r="BF42" i="54"/>
  <c r="AY70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17"/>
  <c r="CP44"/>
  <c r="CP91"/>
  <c r="CB30"/>
  <c r="CB7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<sst xmlns="http://schemas.openxmlformats.org/spreadsheetml/2006/main" count="8852" uniqueCount="546">
  <si>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</si>
  <si>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</si>
  <si>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</si>
  <si>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</si>
  <si>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</si>
  <si>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</si>
  <si>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</si>
  <si>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</si>
  <si>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</si>
  <si>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</si>
  <si>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</si>
  <si>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</si>
  <si>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</si>
  <si>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</si>
  <si>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</si>
  <si>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</si>
  <si>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</si>
  <si>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</si>
  <si>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</si>
  <si>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</si>
  <si>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</si>
  <si>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</si>
  <si>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</si>
  <si>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</si>
  <si>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</si>
  <si>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</si>
  <si>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</si>
  <si>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</si>
  <si>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</si>
  <si>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</si>
  <si>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</si>
  <si>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</si>
  <si>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</si>
  <si>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</si>
  <si>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</si>
  <si>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</si>
  <si>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</si>
  <si>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</si>
  <si>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</si>
  <si>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</si>
  <si>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</si>
  <si>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</si>
  <si>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</si>
  <si>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</si>
  <si>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</si>
  <si>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</si>
  <si>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</si>
  <si>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</si>
  <si>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</si>
  <si>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</si>
  <si>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</si>
  <si>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</si>
  <si>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</si>
  <si>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</si>
  <si>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</si>
  <si>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</si>
  <si>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</si>
  <si>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</si>
  <si>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</si>
  <si>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</si>
  <si>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</si>
  <si>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</si>
  <si>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</si>
  <si>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</si>
  <si>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</si>
  <si>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</si>
  <si>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</si>
  <si>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</si>
  <si>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</si>
  <si>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</si>
  <si>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</si>
  <si>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</si>
  <si>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</si>
  <si>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</si>
  <si>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</si>
  <si>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</si>
  <si>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</si>
  <si>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</si>
  <si>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</si>
  <si>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</si>
  <si>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</si>
  <si>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</si>
  <si>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</si>
  <si>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</si>
  <si>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</si>
  <si>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</si>
  <si>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</si>
  <si>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</si>
  <si>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</si>
  <si>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</si>
  <si>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</si>
  <si>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</si>
  <si>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</si>
  <si>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</si>
  <si>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</si>
  <si>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</si>
  <si>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</si>
  <si>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</si>
  <si>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</si>
  <si>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</si>
  <si>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</si>
  <si>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</si>
  <si>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</si>
  <si>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</si>
  <si>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</si>
  <si>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</si>
  <si>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</si>
  <si>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</si>
  <si>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</si>
  <si>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</si>
  <si>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</si>
  <si>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</si>
  <si>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</si>
  <si>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</si>
  <si>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</si>
  <si>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</si>
  <si>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</si>
  <si>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</si>
  <si>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</si>
  <si>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</si>
  <si>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</si>
  <si>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</si>
  <si>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</si>
  <si>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</si>
  <si>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</si>
  <si>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</si>
  <si>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</si>
  <si>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</si>
  <si>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</si>
  <si>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</si>
  <si>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</si>
  <si>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</si>
  <si>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</si>
  <si>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</si>
  <si>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</si>
  <si>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</si>
  <si>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</si>
  <si>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</si>
  <si>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</si>
  <si>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</si>
  <si>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</si>
  <si>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</si>
  <si>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</si>
  <si>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</si>
  <si>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</si>
  <si>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</si>
  <si>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</si>
  <si>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</si>
  <si>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</si>
  <si>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</si>
  <si>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</si>
  <si>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</si>
  <si>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</si>
  <si>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</si>
  <si>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</si>
  <si>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</si>
  <si>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</si>
  <si>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</si>
  <si>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</si>
  <si>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</si>
  <si>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</si>
  <si>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</si>
  <si>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</si>
  <si>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</si>
  <si>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</si>
  <si>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</si>
  <si>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</si>
  <si>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</si>
  <si>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</si>
  <si>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</si>
  <si>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</si>
  <si>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</si>
  <si>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</si>
  <si>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</si>
  <si>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</si>
  <si>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</si>
  <si>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</si>
  <si>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</si>
  <si>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</si>
  <si>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</si>
  <si>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</si>
  <si>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</si>
  <si>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</si>
  <si>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</si>
  <si>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</si>
  <si>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</si>
  <si>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</si>
  <si>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</si>
  <si>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</si>
  <si>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</si>
  <si>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</si>
  <si>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</si>
  <si>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</si>
  <si>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</si>
  <si>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</si>
  <si>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</si>
  <si>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</si>
  <si>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</si>
  <si>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</si>
  <si>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</si>
  <si>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</si>
  <si>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</si>
  <si>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</si>
  <si>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</si>
  <si>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</si>
  <si>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</si>
  <si>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</si>
  <si>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</si>
  <si>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</si>
  <si>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</si>
  <si>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</si>
  <si>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</si>
  <si>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</si>
  <si>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</si>
  <si>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</si>
  <si>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</si>
  <si>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</si>
  <si>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</si>
  <si>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</si>
  <si>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</si>
  <si>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</si>
  <si>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</si>
  <si>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</si>
  <si>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</si>
  <si>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</si>
  <si>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</si>
  <si>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</si>
  <si>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</si>
  <si>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</si>
  <si>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</si>
  <si>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</si>
  <si>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</si>
  <si>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</si>
  <si>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</si>
  <si>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</si>
  <si>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</si>
  <si>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</si>
  <si>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</si>
  <si>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</si>
  <si>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</si>
  <si>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</si>
  <si>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</si>
  <si>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</si>
  <si>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</si>
  <si>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</si>
  <si>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</si>
  <si>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</si>
  <si>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</si>
  <si>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</si>
  <si>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</si>
  <si>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</si>
  <si>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</si>
  <si>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</si>
  <si>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</si>
  <si>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</si>
  <si>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</si>
  <si>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</si>
  <si>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</si>
  <si>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</si>
  <si>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</si>
  <si>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</si>
  <si>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</si>
  <si>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</si>
  <si>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</si>
  <si>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</si>
  <si>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</si>
  <si>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</si>
  <si>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</si>
  <si>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</si>
  <si>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</si>
  <si>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</si>
  <si>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</si>
  <si>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</si>
  <si>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</si>
  <si>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</si>
  <si>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</si>
  <si>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</si>
  <si>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</si>
  <si>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</si>
  <si>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</si>
  <si>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</si>
  <si>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</si>
  <si>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</si>
  <si>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</si>
  <si>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</si>
  <si>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</si>
  <si>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</si>
  <si>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</si>
  <si>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</si>
  <si>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</si>
  <si>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</si>
  <si>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</si>
  <si>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</si>
  <si>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</si>
  <si>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</si>
  <si>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</si>
  <si>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</si>
  <si>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</si>
  <si>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</si>
  <si>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</si>
  <si>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</si>
  <si>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</si>
  <si>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</si>
  <si>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</si>
  <si>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</si>
  <si>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</si>
  <si>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</si>
  <si>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</si>
  <si>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</si>
  <si>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</si>
  <si>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</si>
  <si>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</si>
  <si>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</si>
  <si>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</si>
  <si>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</si>
  <si>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</si>
  <si>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</si>
  <si>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</si>
  <si>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</si>
  <si>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</si>
  <si>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</si>
  <si>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</si>
  <si>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</si>
  <si>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</si>
  <si>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</si>
  <si>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</si>
  <si>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</si>
  <si>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</si>
  <si>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</si>
  <si>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</si>
  <si>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</si>
  <si>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</si>
  <si>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</si>
  <si>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</si>
  <si>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</si>
  <si>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</si>
  <si>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</si>
  <si>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</si>
  <si>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</si>
  <si>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</si>
  <si>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</si>
  <si>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</si>
  <si>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</si>
  <si>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</si>
  <si>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</si>
  <si>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</si>
  <si>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</si>
  <si>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</si>
  <si>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</si>
  <si>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</si>
  <si>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</si>
  <si>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</si>
  <si>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</si>
  <si>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</si>
  <si>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</si>
  <si>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</si>
  <si>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</si>
  <si>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</si>
  <si>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</si>
  <si>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</si>
  <si>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</si>
  <si>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</si>
  <si>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</si>
  <si>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</si>
  <si>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</si>
  <si>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</si>
  <si>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</si>
  <si>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</si>
  <si>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</si>
  <si>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</si>
  <si>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</si>
  <si>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</si>
  <si>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</si>
  <si>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</si>
  <si>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</si>
  <si>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</si>
  <si>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</si>
  <si>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</si>
  <si>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</si>
  <si>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</si>
  <si>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</si>
  <si>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</si>
  <si>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</si>
  <si>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</si>
  <si>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</si>
  <si>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</si>
  <si>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</si>
  <si>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</si>
  <si>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</si>
  <si>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</si>
  <si>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</si>
  <si>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</si>
  <si>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</si>
  <si>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</si>
  <si>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</si>
  <si>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</si>
  <si>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</si>
  <si>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</si>
  <si>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</si>
  <si>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</si>
  <si>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</si>
  <si>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</si>
  <si>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</si>
  <si>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</si>
  <si>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</si>
  <si>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</si>
  <si>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</si>
  <si>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</si>
  <si>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</si>
  <si>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</si>
  <si>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</si>
  <si>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</si>
  <si>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</si>
  <si>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</si>
  <si>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</si>
  <si>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</si>
  <si>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</si>
  <si>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</si>
  <si>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</si>
  <si>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</si>
  <si>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</si>
  <si>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</si>
  <si>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</si>
  <si>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</si>
  <si>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</si>
  <si>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</si>
  <si>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</si>
  <si>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</si>
  <si>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</si>
  <si>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</si>
  <si>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</si>
  <si>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</si>
  <si>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</si>
  <si>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</si>
  <si>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</si>
  <si>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</si>
  <si>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</si>
  <si>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</si>
  <si>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</si>
  <si>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</si>
  <si>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</si>
  <si>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</si>
  <si>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</si>
  <si>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</si>
  <si>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</si>
  <si>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</si>
  <si>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</si>
  <si>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</si>
  <si>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</si>
  <si>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</si>
  <si>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</si>
  <si>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</si>
  <si>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</si>
  <si>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</si>
  <si>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</si>
  <si>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</si>
  <si>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</si>
  <si>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</si>
  <si>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</si>
  <si>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</si>
  <si>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</si>
  <si>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</si>
  <si>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</si>
  <si>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</si>
  <si>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</si>
  <si>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</si>
  <si>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</si>
  <si>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</si>
  <si>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</si>
  <si>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</si>
  <si>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</si>
  <si>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</si>
  <si>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</si>
  <si>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</si>
  <si>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</si>
  <si>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</si>
  <si>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</si>
  <si>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</si>
  <si>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</si>
  <si>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</si>
  <si>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</si>
  <si>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</si>
  <si>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</si>
  <si>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</si>
  <si>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</si>
  <si>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</si>
  <si>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</si>
  <si>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</si>
  <si>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</si>
  <si>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</si>
  <si>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</si>
  <si>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</si>
  <si>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</si>
  <si>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</si>
  <si>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</si>
  <si>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</si>
  <si>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</si>
  <si>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</si>
  <si>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</si>
  <si>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</si>
  <si>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</si>
  <si>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</si>
  <si>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</si>
  <si>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</si>
  <si>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</si>
  <si>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</si>
  <si>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</si>
  <si>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</si>
  <si>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</si>
  <si>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</si>
  <si>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</si>
  <si>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</si>
  <si>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</si>
  <si>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</si>
  <si>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</si>
  <si>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</si>
  <si>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</si>
  <si>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</si>
  <si>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</si>
  <si>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</si>
  <si>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</si>
  <si>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</si>
  <si>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</si>
  <si>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</si>
  <si>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</si>
  <si>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45IS2023/09/24</t>
  </si>
  <si>
    <t>Meghalaya_Ben</t>
  </si>
  <si>
    <t>VLSEZ</t>
  </si>
  <si>
    <t>HP</t>
  </si>
  <si>
    <t>RKM_POWER</t>
  </si>
  <si>
    <t>SKS Raigarh</t>
  </si>
  <si>
    <t>CHANJUII</t>
  </si>
  <si>
    <t>ITCWIND</t>
  </si>
  <si>
    <t>Teesta_III</t>
  </si>
  <si>
    <t>MCCPL</t>
  </si>
  <si>
    <t>AMBASTL</t>
  </si>
  <si>
    <t>JP BINA</t>
  </si>
  <si>
    <t>SOLAPUR_SOLAR</t>
  </si>
  <si>
    <t>GOA_Beneficiary</t>
  </si>
  <si>
    <t>KAMENG</t>
  </si>
  <si>
    <t>ASIL_UP</t>
  </si>
  <si>
    <t>BCMLB001</t>
  </si>
  <si>
    <t>UTTARAKHAND</t>
  </si>
  <si>
    <t>JPNIGRIE_JNSTPP</t>
  </si>
  <si>
    <t>GBHHPL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</si>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</sst>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-0.25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-0.25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-0.25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-0.25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-0.25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-0.25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-0.25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-0.25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-0.25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-0.25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-0.25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-0.25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-0.25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-0.25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-0.25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-0.25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-0.25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-0.25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-0.25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-0.25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-0.25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-0.25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-0.25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-0.25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-0.25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-0.25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-0.25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-1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-1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-1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-1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-1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-1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-1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-1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216.19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216.19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45193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222</v>
      </c>
    </row>
    <row r="9" spans="1:3">
      <c r="A9" s="46" t="s">
        <v>477</v>
      </c>
      <c r="B9" s="201">
        <v>45193.980891203704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45193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13</v>
      </c>
      <c r="C3" s="198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8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8">
        <v>13</v>
      </c>
      <c r="C4" s="198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9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8">
        <v>13</v>
      </c>
      <c r="C5" s="198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9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198">
        <v>13</v>
      </c>
      <c r="C6" s="198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9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198">
        <v>23.5</v>
      </c>
      <c r="C7" s="198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9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8">
        <v>23.5</v>
      </c>
      <c r="C8" s="198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9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8">
        <v>23.5</v>
      </c>
      <c r="C9" s="198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9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8">
        <v>23.5</v>
      </c>
      <c r="C10" s="198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9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8">
        <v>13</v>
      </c>
      <c r="C11" s="198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9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8">
        <v>13</v>
      </c>
      <c r="C12" s="198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59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198">
        <v>13</v>
      </c>
      <c r="C13" s="198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59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198">
        <v>13</v>
      </c>
      <c r="C14" s="198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59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198">
        <v>13</v>
      </c>
      <c r="C15" s="198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59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198">
        <v>13</v>
      </c>
      <c r="C16" s="198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59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198">
        <v>12</v>
      </c>
      <c r="C17" s="198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9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8">
        <v>12</v>
      </c>
      <c r="C18" s="198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9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8">
        <v>12</v>
      </c>
      <c r="C19" s="198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9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8">
        <v>12</v>
      </c>
      <c r="C20" s="198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9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8">
        <v>12</v>
      </c>
      <c r="C21" s="198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9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8">
        <v>12</v>
      </c>
      <c r="C22" s="198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9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8">
        <v>11.5</v>
      </c>
      <c r="C23" s="198">
        <v>11.5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4.7977999999999996</v>
      </c>
      <c r="J23" s="21">
        <f t="shared" si="6"/>
        <v>2.6829499999999995</v>
      </c>
      <c r="K23" s="21">
        <f t="shared" si="7"/>
        <v>3.46035</v>
      </c>
      <c r="L23" s="21">
        <f t="shared" si="8"/>
        <v>0.55889999999999995</v>
      </c>
      <c r="M23" s="159">
        <f t="shared" si="9"/>
        <v>11.499999999999998</v>
      </c>
      <c r="N23" s="22"/>
      <c r="P23" s="37">
        <f t="shared" si="1"/>
        <v>4.7977999999999996</v>
      </c>
      <c r="Q23" s="37">
        <f t="shared" si="2"/>
        <v>2.6829499999999995</v>
      </c>
      <c r="R23" s="37">
        <f t="shared" si="3"/>
        <v>3.46035</v>
      </c>
      <c r="S23" s="37">
        <f t="shared" si="4"/>
        <v>0.55889999999999995</v>
      </c>
      <c r="T23" s="37">
        <f t="shared" si="10"/>
        <v>11.499999999999998</v>
      </c>
    </row>
    <row r="24" spans="1:20">
      <c r="A24" s="8" t="s">
        <v>66</v>
      </c>
      <c r="B24" s="198">
        <v>11.5</v>
      </c>
      <c r="C24" s="198">
        <v>11.5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4.7977999999999996</v>
      </c>
      <c r="J24" s="21">
        <f t="shared" si="6"/>
        <v>2.6829499999999995</v>
      </c>
      <c r="K24" s="21">
        <f t="shared" si="7"/>
        <v>3.46035</v>
      </c>
      <c r="L24" s="21">
        <f t="shared" si="8"/>
        <v>0.55889999999999995</v>
      </c>
      <c r="M24" s="159">
        <f t="shared" si="9"/>
        <v>11.499999999999998</v>
      </c>
      <c r="N24" s="22"/>
      <c r="P24" s="37">
        <f t="shared" si="1"/>
        <v>4.7977999999999996</v>
      </c>
      <c r="Q24" s="37">
        <f t="shared" si="2"/>
        <v>2.6829499999999995</v>
      </c>
      <c r="R24" s="37">
        <f t="shared" si="3"/>
        <v>3.46035</v>
      </c>
      <c r="S24" s="37">
        <f t="shared" si="4"/>
        <v>0.55889999999999995</v>
      </c>
      <c r="T24" s="37">
        <f t="shared" si="10"/>
        <v>11.499999999999998</v>
      </c>
    </row>
    <row r="25" spans="1:20">
      <c r="A25" s="8" t="s">
        <v>67</v>
      </c>
      <c r="B25" s="198">
        <v>11.5</v>
      </c>
      <c r="C25" s="198">
        <v>11.5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4.7977999999999996</v>
      </c>
      <c r="J25" s="21">
        <f t="shared" si="6"/>
        <v>2.6829499999999995</v>
      </c>
      <c r="K25" s="21">
        <f t="shared" si="7"/>
        <v>3.46035</v>
      </c>
      <c r="L25" s="21">
        <f t="shared" si="8"/>
        <v>0.55889999999999995</v>
      </c>
      <c r="M25" s="159">
        <f t="shared" si="9"/>
        <v>11.499999999999998</v>
      </c>
      <c r="N25" s="22"/>
      <c r="P25" s="37">
        <f t="shared" si="1"/>
        <v>4.7977999999999996</v>
      </c>
      <c r="Q25" s="37">
        <f t="shared" si="2"/>
        <v>2.6829499999999995</v>
      </c>
      <c r="R25" s="37">
        <f t="shared" si="3"/>
        <v>3.46035</v>
      </c>
      <c r="S25" s="37">
        <f t="shared" si="4"/>
        <v>0.55889999999999995</v>
      </c>
      <c r="T25" s="37">
        <f t="shared" si="10"/>
        <v>11.499999999999998</v>
      </c>
    </row>
    <row r="26" spans="1:20">
      <c r="A26" s="8" t="s">
        <v>68</v>
      </c>
      <c r="B26" s="198">
        <v>11.5</v>
      </c>
      <c r="C26" s="198">
        <v>11.5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4.7977999999999996</v>
      </c>
      <c r="J26" s="21">
        <f t="shared" si="6"/>
        <v>2.6829499999999995</v>
      </c>
      <c r="K26" s="21">
        <f t="shared" si="7"/>
        <v>3.46035</v>
      </c>
      <c r="L26" s="21">
        <f t="shared" si="8"/>
        <v>0.55889999999999995</v>
      </c>
      <c r="M26" s="159">
        <f t="shared" si="9"/>
        <v>11.499999999999998</v>
      </c>
      <c r="N26" s="22"/>
      <c r="P26" s="37">
        <f t="shared" si="1"/>
        <v>4.7977999999999996</v>
      </c>
      <c r="Q26" s="37">
        <f t="shared" si="2"/>
        <v>2.6829499999999995</v>
      </c>
      <c r="R26" s="37">
        <f t="shared" si="3"/>
        <v>3.46035</v>
      </c>
      <c r="S26" s="37">
        <f t="shared" si="4"/>
        <v>0.55889999999999995</v>
      </c>
      <c r="T26" s="37">
        <f t="shared" si="10"/>
        <v>11.499999999999998</v>
      </c>
    </row>
    <row r="27" spans="1:20">
      <c r="A27" s="8" t="s">
        <v>69</v>
      </c>
      <c r="B27" s="198">
        <v>11.5</v>
      </c>
      <c r="C27" s="198">
        <v>11.5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4.7977999999999996</v>
      </c>
      <c r="J27" s="21">
        <f t="shared" si="6"/>
        <v>2.6829499999999995</v>
      </c>
      <c r="K27" s="21">
        <f t="shared" si="7"/>
        <v>3.46035</v>
      </c>
      <c r="L27" s="21">
        <f t="shared" si="8"/>
        <v>0.55889999999999995</v>
      </c>
      <c r="M27" s="159">
        <f t="shared" si="9"/>
        <v>11.499999999999998</v>
      </c>
      <c r="N27" s="22"/>
      <c r="P27" s="37">
        <f t="shared" si="1"/>
        <v>4.7977999999999996</v>
      </c>
      <c r="Q27" s="37">
        <f t="shared" si="2"/>
        <v>2.6829499999999995</v>
      </c>
      <c r="R27" s="37">
        <f t="shared" si="3"/>
        <v>3.46035</v>
      </c>
      <c r="S27" s="37">
        <f t="shared" si="4"/>
        <v>0.55889999999999995</v>
      </c>
      <c r="T27" s="37">
        <f t="shared" si="10"/>
        <v>11.499999999999998</v>
      </c>
    </row>
    <row r="28" spans="1:20">
      <c r="A28" s="8" t="s">
        <v>70</v>
      </c>
      <c r="B28" s="198">
        <v>11.5</v>
      </c>
      <c r="C28" s="198">
        <v>11.5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4.7977999999999996</v>
      </c>
      <c r="J28" s="21">
        <f t="shared" si="6"/>
        <v>2.6829499999999995</v>
      </c>
      <c r="K28" s="21">
        <f t="shared" si="7"/>
        <v>3.46035</v>
      </c>
      <c r="L28" s="21">
        <f t="shared" si="8"/>
        <v>0.55889999999999995</v>
      </c>
      <c r="M28" s="159">
        <f t="shared" si="9"/>
        <v>11.499999999999998</v>
      </c>
      <c r="N28" s="22"/>
      <c r="P28" s="37">
        <f t="shared" si="1"/>
        <v>4.7977999999999996</v>
      </c>
      <c r="Q28" s="37">
        <f t="shared" si="2"/>
        <v>2.6829499999999995</v>
      </c>
      <c r="R28" s="37">
        <f t="shared" si="3"/>
        <v>3.46035</v>
      </c>
      <c r="S28" s="37">
        <f t="shared" si="4"/>
        <v>0.55889999999999995</v>
      </c>
      <c r="T28" s="37">
        <f t="shared" si="10"/>
        <v>11.499999999999998</v>
      </c>
    </row>
    <row r="29" spans="1:20">
      <c r="A29" s="8" t="s">
        <v>71</v>
      </c>
      <c r="B29" s="198">
        <v>11.5</v>
      </c>
      <c r="C29" s="198">
        <v>11.5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4.7977999999999996</v>
      </c>
      <c r="J29" s="21">
        <f t="shared" si="6"/>
        <v>2.6829499999999995</v>
      </c>
      <c r="K29" s="21">
        <f t="shared" si="7"/>
        <v>3.46035</v>
      </c>
      <c r="L29" s="21">
        <f t="shared" si="8"/>
        <v>0.55889999999999995</v>
      </c>
      <c r="M29" s="159">
        <f t="shared" si="9"/>
        <v>11.499999999999998</v>
      </c>
      <c r="N29" s="22"/>
      <c r="P29" s="37">
        <f t="shared" si="1"/>
        <v>4.7977999999999996</v>
      </c>
      <c r="Q29" s="37">
        <f t="shared" si="2"/>
        <v>2.6829499999999995</v>
      </c>
      <c r="R29" s="37">
        <f t="shared" si="3"/>
        <v>3.46035</v>
      </c>
      <c r="S29" s="37">
        <f t="shared" si="4"/>
        <v>0.55889999999999995</v>
      </c>
      <c r="T29" s="37">
        <f t="shared" si="10"/>
        <v>11.499999999999998</v>
      </c>
    </row>
    <row r="30" spans="1:20">
      <c r="A30" s="8" t="s">
        <v>72</v>
      </c>
      <c r="B30" s="198">
        <v>11.5</v>
      </c>
      <c r="C30" s="198">
        <v>11.5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4.7977999999999996</v>
      </c>
      <c r="J30" s="21">
        <f t="shared" si="6"/>
        <v>2.6829499999999995</v>
      </c>
      <c r="K30" s="21">
        <f t="shared" si="7"/>
        <v>3.46035</v>
      </c>
      <c r="L30" s="21">
        <f t="shared" si="8"/>
        <v>0.55889999999999995</v>
      </c>
      <c r="M30" s="159">
        <f t="shared" si="9"/>
        <v>11.499999999999998</v>
      </c>
      <c r="N30" s="22"/>
      <c r="P30" s="37">
        <f t="shared" si="1"/>
        <v>4.7977999999999996</v>
      </c>
      <c r="Q30" s="37">
        <f t="shared" si="2"/>
        <v>2.6829499999999995</v>
      </c>
      <c r="R30" s="37">
        <f t="shared" si="3"/>
        <v>3.46035</v>
      </c>
      <c r="S30" s="37">
        <f t="shared" si="4"/>
        <v>0.55889999999999995</v>
      </c>
      <c r="T30" s="37">
        <f t="shared" si="10"/>
        <v>11.499999999999998</v>
      </c>
    </row>
    <row r="31" spans="1:20">
      <c r="A31" s="8" t="s">
        <v>73</v>
      </c>
      <c r="B31" s="198">
        <v>11.5</v>
      </c>
      <c r="C31" s="198">
        <v>11.5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4.7977999999999996</v>
      </c>
      <c r="J31" s="21">
        <f t="shared" si="6"/>
        <v>2.6829499999999995</v>
      </c>
      <c r="K31" s="21">
        <f t="shared" si="7"/>
        <v>3.46035</v>
      </c>
      <c r="L31" s="21">
        <f t="shared" si="8"/>
        <v>0.55889999999999995</v>
      </c>
      <c r="M31" s="159">
        <f t="shared" si="9"/>
        <v>11.499999999999998</v>
      </c>
      <c r="N31" s="22"/>
      <c r="P31" s="37">
        <f t="shared" si="1"/>
        <v>4.7977999999999996</v>
      </c>
      <c r="Q31" s="37">
        <f t="shared" si="2"/>
        <v>2.6829499999999995</v>
      </c>
      <c r="R31" s="37">
        <f t="shared" si="3"/>
        <v>3.46035</v>
      </c>
      <c r="S31" s="37">
        <f t="shared" si="4"/>
        <v>0.55889999999999995</v>
      </c>
      <c r="T31" s="37">
        <f t="shared" si="10"/>
        <v>11.499999999999998</v>
      </c>
    </row>
    <row r="32" spans="1:20">
      <c r="A32" s="8" t="s">
        <v>74</v>
      </c>
      <c r="B32" s="198">
        <v>11.5</v>
      </c>
      <c r="C32" s="198">
        <v>11.5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4.7977999999999996</v>
      </c>
      <c r="J32" s="21">
        <f t="shared" si="6"/>
        <v>2.6829499999999995</v>
      </c>
      <c r="K32" s="21">
        <f t="shared" si="7"/>
        <v>3.46035</v>
      </c>
      <c r="L32" s="21">
        <f t="shared" si="8"/>
        <v>0.55889999999999995</v>
      </c>
      <c r="M32" s="159">
        <f t="shared" si="9"/>
        <v>11.499999999999998</v>
      </c>
      <c r="N32" s="22"/>
      <c r="P32" s="37">
        <f t="shared" si="1"/>
        <v>4.7977999999999996</v>
      </c>
      <c r="Q32" s="37">
        <f t="shared" si="2"/>
        <v>2.6829499999999995</v>
      </c>
      <c r="R32" s="37">
        <f t="shared" si="3"/>
        <v>3.46035</v>
      </c>
      <c r="S32" s="37">
        <f t="shared" si="4"/>
        <v>0.55889999999999995</v>
      </c>
      <c r="T32" s="37">
        <f t="shared" si="10"/>
        <v>11.499999999999998</v>
      </c>
    </row>
    <row r="33" spans="1:20">
      <c r="A33" s="8" t="s">
        <v>75</v>
      </c>
      <c r="B33" s="198">
        <v>11.5</v>
      </c>
      <c r="C33" s="198">
        <v>11.5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4.7977999999999996</v>
      </c>
      <c r="J33" s="21">
        <f t="shared" si="6"/>
        <v>2.6829499999999995</v>
      </c>
      <c r="K33" s="21">
        <f t="shared" si="7"/>
        <v>3.46035</v>
      </c>
      <c r="L33" s="21">
        <f t="shared" si="8"/>
        <v>0.55889999999999995</v>
      </c>
      <c r="M33" s="159">
        <f t="shared" si="9"/>
        <v>11.499999999999998</v>
      </c>
      <c r="N33" s="22"/>
      <c r="P33" s="37">
        <f t="shared" si="1"/>
        <v>4.7977999999999996</v>
      </c>
      <c r="Q33" s="37">
        <f t="shared" si="2"/>
        <v>2.6829499999999995</v>
      </c>
      <c r="R33" s="37">
        <f t="shared" si="3"/>
        <v>3.46035</v>
      </c>
      <c r="S33" s="37">
        <f t="shared" si="4"/>
        <v>0.55889999999999995</v>
      </c>
      <c r="T33" s="37">
        <f t="shared" si="10"/>
        <v>11.499999999999998</v>
      </c>
    </row>
    <row r="34" spans="1:20">
      <c r="A34" s="8" t="s">
        <v>76</v>
      </c>
      <c r="B34" s="198">
        <v>11.5</v>
      </c>
      <c r="C34" s="198">
        <v>11.5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4.7977999999999996</v>
      </c>
      <c r="J34" s="21">
        <f t="shared" si="6"/>
        <v>2.6829499999999995</v>
      </c>
      <c r="K34" s="21">
        <f t="shared" si="7"/>
        <v>3.46035</v>
      </c>
      <c r="L34" s="21">
        <f t="shared" si="8"/>
        <v>0.55889999999999995</v>
      </c>
      <c r="M34" s="159">
        <f t="shared" si="9"/>
        <v>11.499999999999998</v>
      </c>
      <c r="N34" s="22"/>
      <c r="P34" s="37">
        <f t="shared" si="1"/>
        <v>4.7977999999999996</v>
      </c>
      <c r="Q34" s="37">
        <f t="shared" si="2"/>
        <v>2.6829499999999995</v>
      </c>
      <c r="R34" s="37">
        <f t="shared" si="3"/>
        <v>3.46035</v>
      </c>
      <c r="S34" s="37">
        <f t="shared" si="4"/>
        <v>0.55889999999999995</v>
      </c>
      <c r="T34" s="37">
        <f t="shared" si="10"/>
        <v>11.499999999999998</v>
      </c>
    </row>
    <row r="35" spans="1:20">
      <c r="A35" s="8" t="s">
        <v>77</v>
      </c>
      <c r="B35" s="198">
        <v>11.5</v>
      </c>
      <c r="C35" s="198">
        <v>11.5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4.7977999999999996</v>
      </c>
      <c r="J35" s="21">
        <f t="shared" si="6"/>
        <v>2.6829499999999995</v>
      </c>
      <c r="K35" s="21">
        <f t="shared" si="7"/>
        <v>3.46035</v>
      </c>
      <c r="L35" s="21">
        <f t="shared" si="8"/>
        <v>0.55889999999999995</v>
      </c>
      <c r="M35" s="159">
        <f t="shared" si="9"/>
        <v>11.499999999999998</v>
      </c>
      <c r="N35" s="22"/>
      <c r="P35" s="37">
        <f t="shared" ref="P35:P66" si="12">I35</f>
        <v>4.7977999999999996</v>
      </c>
      <c r="Q35" s="37">
        <f t="shared" ref="Q35:Q66" si="13">J35</f>
        <v>2.6829499999999995</v>
      </c>
      <c r="R35" s="37">
        <f t="shared" ref="R35:R66" si="14">K35</f>
        <v>3.46035</v>
      </c>
      <c r="S35" s="37">
        <f t="shared" ref="S35:S66" si="15">L35</f>
        <v>0.55889999999999995</v>
      </c>
      <c r="T35" s="37">
        <f t="shared" si="10"/>
        <v>11.499999999999998</v>
      </c>
    </row>
    <row r="36" spans="1:20">
      <c r="A36" s="8" t="s">
        <v>78</v>
      </c>
      <c r="B36" s="198">
        <v>11.5</v>
      </c>
      <c r="C36" s="198">
        <v>11.5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4.7977999999999996</v>
      </c>
      <c r="J36" s="21">
        <f t="shared" si="6"/>
        <v>2.6829499999999995</v>
      </c>
      <c r="K36" s="21">
        <f t="shared" si="7"/>
        <v>3.46035</v>
      </c>
      <c r="L36" s="21">
        <f t="shared" si="8"/>
        <v>0.55889999999999995</v>
      </c>
      <c r="M36" s="159">
        <f t="shared" si="9"/>
        <v>11.499999999999998</v>
      </c>
      <c r="N36" s="22"/>
      <c r="P36" s="37">
        <f t="shared" si="12"/>
        <v>4.7977999999999996</v>
      </c>
      <c r="Q36" s="37">
        <f t="shared" si="13"/>
        <v>2.6829499999999995</v>
      </c>
      <c r="R36" s="37">
        <f t="shared" si="14"/>
        <v>3.46035</v>
      </c>
      <c r="S36" s="37">
        <f t="shared" si="15"/>
        <v>0.55889999999999995</v>
      </c>
      <c r="T36" s="37">
        <f t="shared" si="10"/>
        <v>11.499999999999998</v>
      </c>
    </row>
    <row r="37" spans="1:20">
      <c r="A37" s="8" t="s">
        <v>79</v>
      </c>
      <c r="B37" s="198">
        <v>11.5</v>
      </c>
      <c r="C37" s="198">
        <v>11.5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4.7977999999999996</v>
      </c>
      <c r="J37" s="21">
        <f t="shared" si="6"/>
        <v>2.6829499999999995</v>
      </c>
      <c r="K37" s="21">
        <f t="shared" si="7"/>
        <v>3.46035</v>
      </c>
      <c r="L37" s="21">
        <f t="shared" si="8"/>
        <v>0.55889999999999995</v>
      </c>
      <c r="M37" s="159">
        <f t="shared" si="9"/>
        <v>11.499999999999998</v>
      </c>
      <c r="N37" s="22"/>
      <c r="P37" s="37">
        <f t="shared" si="12"/>
        <v>4.7977999999999996</v>
      </c>
      <c r="Q37" s="37">
        <f t="shared" si="13"/>
        <v>2.6829499999999995</v>
      </c>
      <c r="R37" s="37">
        <f t="shared" si="14"/>
        <v>3.46035</v>
      </c>
      <c r="S37" s="37">
        <f t="shared" si="15"/>
        <v>0.55889999999999995</v>
      </c>
      <c r="T37" s="37">
        <f t="shared" si="10"/>
        <v>11.499999999999998</v>
      </c>
    </row>
    <row r="38" spans="1:20">
      <c r="A38" s="8" t="s">
        <v>80</v>
      </c>
      <c r="B38" s="198">
        <v>11.5</v>
      </c>
      <c r="C38" s="198">
        <v>11.5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4.7977999999999996</v>
      </c>
      <c r="J38" s="21">
        <f t="shared" si="6"/>
        <v>2.6829499999999995</v>
      </c>
      <c r="K38" s="21">
        <f t="shared" si="7"/>
        <v>3.46035</v>
      </c>
      <c r="L38" s="21">
        <f t="shared" si="8"/>
        <v>0.55889999999999995</v>
      </c>
      <c r="M38" s="159">
        <f t="shared" si="9"/>
        <v>11.499999999999998</v>
      </c>
      <c r="N38" s="22"/>
      <c r="P38" s="37">
        <f t="shared" si="12"/>
        <v>4.7977999999999996</v>
      </c>
      <c r="Q38" s="37">
        <f t="shared" si="13"/>
        <v>2.6829499999999995</v>
      </c>
      <c r="R38" s="37">
        <f t="shared" si="14"/>
        <v>3.46035</v>
      </c>
      <c r="S38" s="37">
        <f t="shared" si="15"/>
        <v>0.55889999999999995</v>
      </c>
      <c r="T38" s="37">
        <f t="shared" si="10"/>
        <v>11.499999999999998</v>
      </c>
    </row>
    <row r="39" spans="1:20">
      <c r="A39" s="8" t="s">
        <v>81</v>
      </c>
      <c r="B39" s="198">
        <v>11.5</v>
      </c>
      <c r="C39" s="198">
        <v>11.5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4.7977999999999996</v>
      </c>
      <c r="J39" s="21">
        <f t="shared" si="6"/>
        <v>2.6829499999999995</v>
      </c>
      <c r="K39" s="21">
        <f t="shared" si="7"/>
        <v>3.46035</v>
      </c>
      <c r="L39" s="21">
        <f t="shared" si="8"/>
        <v>0.55889999999999995</v>
      </c>
      <c r="M39" s="159">
        <f t="shared" si="9"/>
        <v>11.499999999999998</v>
      </c>
      <c r="N39" s="22"/>
      <c r="P39" s="37">
        <f t="shared" si="12"/>
        <v>4.7977999999999996</v>
      </c>
      <c r="Q39" s="37">
        <f t="shared" si="13"/>
        <v>2.6829499999999995</v>
      </c>
      <c r="R39" s="37">
        <f t="shared" si="14"/>
        <v>3.46035</v>
      </c>
      <c r="S39" s="37">
        <f t="shared" si="15"/>
        <v>0.55889999999999995</v>
      </c>
      <c r="T39" s="37">
        <f t="shared" si="10"/>
        <v>11.499999999999998</v>
      </c>
    </row>
    <row r="40" spans="1:20">
      <c r="A40" s="8" t="s">
        <v>82</v>
      </c>
      <c r="B40" s="198">
        <v>11.5</v>
      </c>
      <c r="C40" s="198">
        <v>11.5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4.7977999999999996</v>
      </c>
      <c r="J40" s="21">
        <f t="shared" si="6"/>
        <v>2.6829499999999995</v>
      </c>
      <c r="K40" s="21">
        <f t="shared" si="7"/>
        <v>3.46035</v>
      </c>
      <c r="L40" s="21">
        <f t="shared" si="8"/>
        <v>0.55889999999999995</v>
      </c>
      <c r="M40" s="159">
        <f t="shared" si="9"/>
        <v>11.499999999999998</v>
      </c>
      <c r="N40" s="22"/>
      <c r="P40" s="37">
        <f t="shared" si="12"/>
        <v>4.7977999999999996</v>
      </c>
      <c r="Q40" s="37">
        <f t="shared" si="13"/>
        <v>2.6829499999999995</v>
      </c>
      <c r="R40" s="37">
        <f t="shared" si="14"/>
        <v>3.46035</v>
      </c>
      <c r="S40" s="37">
        <f t="shared" si="15"/>
        <v>0.55889999999999995</v>
      </c>
      <c r="T40" s="37">
        <f t="shared" si="10"/>
        <v>11.499999999999998</v>
      </c>
    </row>
    <row r="41" spans="1:20">
      <c r="A41" s="8" t="s">
        <v>83</v>
      </c>
      <c r="B41" s="198">
        <v>11.5</v>
      </c>
      <c r="C41" s="198">
        <v>11.5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4.7977999999999996</v>
      </c>
      <c r="J41" s="21">
        <f t="shared" si="6"/>
        <v>2.6829499999999995</v>
      </c>
      <c r="K41" s="21">
        <f t="shared" si="7"/>
        <v>3.46035</v>
      </c>
      <c r="L41" s="21">
        <f t="shared" si="8"/>
        <v>0.55889999999999995</v>
      </c>
      <c r="M41" s="159">
        <f t="shared" si="9"/>
        <v>11.499999999999998</v>
      </c>
      <c r="N41" s="22"/>
      <c r="P41" s="37">
        <f t="shared" si="12"/>
        <v>4.7977999999999996</v>
      </c>
      <c r="Q41" s="37">
        <f t="shared" si="13"/>
        <v>2.6829499999999995</v>
      </c>
      <c r="R41" s="37">
        <f t="shared" si="14"/>
        <v>3.46035</v>
      </c>
      <c r="S41" s="37">
        <f t="shared" si="15"/>
        <v>0.55889999999999995</v>
      </c>
      <c r="T41" s="37">
        <f t="shared" si="10"/>
        <v>11.499999999999998</v>
      </c>
    </row>
    <row r="42" spans="1:20">
      <c r="A42" s="8" t="s">
        <v>84</v>
      </c>
      <c r="B42" s="198">
        <v>11.5</v>
      </c>
      <c r="C42" s="198">
        <v>11.5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4.7977999999999996</v>
      </c>
      <c r="J42" s="21">
        <f t="shared" si="6"/>
        <v>2.6829499999999995</v>
      </c>
      <c r="K42" s="21">
        <f t="shared" si="7"/>
        <v>3.46035</v>
      </c>
      <c r="L42" s="21">
        <f t="shared" si="8"/>
        <v>0.55889999999999995</v>
      </c>
      <c r="M42" s="159">
        <f t="shared" si="9"/>
        <v>11.499999999999998</v>
      </c>
      <c r="N42" s="22"/>
      <c r="P42" s="37">
        <f t="shared" si="12"/>
        <v>4.7977999999999996</v>
      </c>
      <c r="Q42" s="37">
        <f t="shared" si="13"/>
        <v>2.6829499999999995</v>
      </c>
      <c r="R42" s="37">
        <f t="shared" si="14"/>
        <v>3.46035</v>
      </c>
      <c r="S42" s="37">
        <f t="shared" si="15"/>
        <v>0.55889999999999995</v>
      </c>
      <c r="T42" s="37">
        <f t="shared" si="10"/>
        <v>11.499999999999998</v>
      </c>
    </row>
    <row r="43" spans="1:20">
      <c r="A43" s="8" t="s">
        <v>85</v>
      </c>
      <c r="B43" s="198">
        <v>11.5</v>
      </c>
      <c r="C43" s="198">
        <v>11.5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4.7977999999999996</v>
      </c>
      <c r="J43" s="21">
        <f t="shared" si="6"/>
        <v>2.6829499999999995</v>
      </c>
      <c r="K43" s="21">
        <f t="shared" si="7"/>
        <v>3.46035</v>
      </c>
      <c r="L43" s="21">
        <f t="shared" si="8"/>
        <v>0.55889999999999995</v>
      </c>
      <c r="M43" s="159">
        <f t="shared" si="9"/>
        <v>11.499999999999998</v>
      </c>
      <c r="N43" s="22"/>
      <c r="P43" s="37">
        <f t="shared" si="12"/>
        <v>4.7977999999999996</v>
      </c>
      <c r="Q43" s="37">
        <f t="shared" si="13"/>
        <v>2.6829499999999995</v>
      </c>
      <c r="R43" s="37">
        <f t="shared" si="14"/>
        <v>3.46035</v>
      </c>
      <c r="S43" s="37">
        <f t="shared" si="15"/>
        <v>0.55889999999999995</v>
      </c>
      <c r="T43" s="37">
        <f t="shared" si="10"/>
        <v>11.499999999999998</v>
      </c>
    </row>
    <row r="44" spans="1:20">
      <c r="A44" s="8" t="s">
        <v>86</v>
      </c>
      <c r="B44" s="198">
        <v>11.5</v>
      </c>
      <c r="C44" s="198">
        <v>11.5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4.7977999999999996</v>
      </c>
      <c r="J44" s="21">
        <f t="shared" si="6"/>
        <v>2.6829499999999995</v>
      </c>
      <c r="K44" s="21">
        <f t="shared" si="7"/>
        <v>3.46035</v>
      </c>
      <c r="L44" s="21">
        <f t="shared" si="8"/>
        <v>0.55889999999999995</v>
      </c>
      <c r="M44" s="159">
        <f t="shared" si="9"/>
        <v>11.499999999999998</v>
      </c>
      <c r="N44" s="22"/>
      <c r="P44" s="37">
        <f t="shared" si="12"/>
        <v>4.7977999999999996</v>
      </c>
      <c r="Q44" s="37">
        <f t="shared" si="13"/>
        <v>2.6829499999999995</v>
      </c>
      <c r="R44" s="37">
        <f t="shared" si="14"/>
        <v>3.46035</v>
      </c>
      <c r="S44" s="37">
        <f t="shared" si="15"/>
        <v>0.55889999999999995</v>
      </c>
      <c r="T44" s="37">
        <f t="shared" si="10"/>
        <v>11.499999999999998</v>
      </c>
    </row>
    <row r="45" spans="1:20">
      <c r="A45" s="8" t="s">
        <v>87</v>
      </c>
      <c r="B45" s="198">
        <v>11.5</v>
      </c>
      <c r="C45" s="198">
        <v>11.5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4.7977999999999996</v>
      </c>
      <c r="J45" s="21">
        <f t="shared" si="6"/>
        <v>2.6829499999999995</v>
      </c>
      <c r="K45" s="21">
        <f t="shared" si="7"/>
        <v>3.46035</v>
      </c>
      <c r="L45" s="21">
        <f t="shared" si="8"/>
        <v>0.55889999999999995</v>
      </c>
      <c r="M45" s="159">
        <f t="shared" si="9"/>
        <v>11.499999999999998</v>
      </c>
      <c r="N45" s="22"/>
      <c r="P45" s="37">
        <f t="shared" si="12"/>
        <v>4.7977999999999996</v>
      </c>
      <c r="Q45" s="37">
        <f t="shared" si="13"/>
        <v>2.6829499999999995</v>
      </c>
      <c r="R45" s="37">
        <f t="shared" si="14"/>
        <v>3.46035</v>
      </c>
      <c r="S45" s="37">
        <f t="shared" si="15"/>
        <v>0.55889999999999995</v>
      </c>
      <c r="T45" s="37">
        <f t="shared" si="10"/>
        <v>11.499999999999998</v>
      </c>
    </row>
    <row r="46" spans="1:20">
      <c r="A46" s="8" t="s">
        <v>88</v>
      </c>
      <c r="B46" s="198">
        <v>11.5</v>
      </c>
      <c r="C46" s="198">
        <v>11.5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4.7977999999999996</v>
      </c>
      <c r="J46" s="21">
        <f t="shared" si="6"/>
        <v>2.6829499999999995</v>
      </c>
      <c r="K46" s="21">
        <f t="shared" si="7"/>
        <v>3.46035</v>
      </c>
      <c r="L46" s="21">
        <f t="shared" si="8"/>
        <v>0.55889999999999995</v>
      </c>
      <c r="M46" s="159">
        <f t="shared" si="9"/>
        <v>11.499999999999998</v>
      </c>
      <c r="N46" s="22"/>
      <c r="P46" s="37">
        <f t="shared" si="12"/>
        <v>4.7977999999999996</v>
      </c>
      <c r="Q46" s="37">
        <f t="shared" si="13"/>
        <v>2.6829499999999995</v>
      </c>
      <c r="R46" s="37">
        <f t="shared" si="14"/>
        <v>3.46035</v>
      </c>
      <c r="S46" s="37">
        <f t="shared" si="15"/>
        <v>0.55889999999999995</v>
      </c>
      <c r="T46" s="37">
        <f t="shared" si="10"/>
        <v>11.499999999999998</v>
      </c>
    </row>
    <row r="47" spans="1:20">
      <c r="A47" s="8" t="s">
        <v>89</v>
      </c>
      <c r="B47" s="198">
        <v>11.5</v>
      </c>
      <c r="C47" s="198">
        <v>11.5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4.7977999999999996</v>
      </c>
      <c r="J47" s="21">
        <f t="shared" si="6"/>
        <v>2.6829499999999995</v>
      </c>
      <c r="K47" s="21">
        <f t="shared" si="7"/>
        <v>3.46035</v>
      </c>
      <c r="L47" s="21">
        <f t="shared" si="8"/>
        <v>0.55889999999999995</v>
      </c>
      <c r="M47" s="159">
        <f t="shared" si="9"/>
        <v>11.499999999999998</v>
      </c>
      <c r="N47" s="22"/>
      <c r="P47" s="37">
        <f t="shared" si="12"/>
        <v>4.7977999999999996</v>
      </c>
      <c r="Q47" s="37">
        <f t="shared" si="13"/>
        <v>2.6829499999999995</v>
      </c>
      <c r="R47" s="37">
        <f t="shared" si="14"/>
        <v>3.46035</v>
      </c>
      <c r="S47" s="37">
        <f t="shared" si="15"/>
        <v>0.55889999999999995</v>
      </c>
      <c r="T47" s="37">
        <f t="shared" si="10"/>
        <v>11.499999999999998</v>
      </c>
    </row>
    <row r="48" spans="1:20">
      <c r="A48" s="8" t="s">
        <v>90</v>
      </c>
      <c r="B48" s="198">
        <v>11.5</v>
      </c>
      <c r="C48" s="198">
        <v>11.5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4.7977999999999996</v>
      </c>
      <c r="J48" s="21">
        <f t="shared" si="6"/>
        <v>2.6829499999999995</v>
      </c>
      <c r="K48" s="21">
        <f t="shared" si="7"/>
        <v>3.46035</v>
      </c>
      <c r="L48" s="21">
        <f t="shared" si="8"/>
        <v>0.55889999999999995</v>
      </c>
      <c r="M48" s="159">
        <f t="shared" si="9"/>
        <v>11.499999999999998</v>
      </c>
      <c r="N48" s="22"/>
      <c r="P48" s="37">
        <f t="shared" si="12"/>
        <v>4.7977999999999996</v>
      </c>
      <c r="Q48" s="37">
        <f t="shared" si="13"/>
        <v>2.6829499999999995</v>
      </c>
      <c r="R48" s="37">
        <f t="shared" si="14"/>
        <v>3.46035</v>
      </c>
      <c r="S48" s="37">
        <f t="shared" si="15"/>
        <v>0.55889999999999995</v>
      </c>
      <c r="T48" s="37">
        <f t="shared" si="10"/>
        <v>11.499999999999998</v>
      </c>
    </row>
    <row r="49" spans="1:20">
      <c r="A49" s="8" t="s">
        <v>91</v>
      </c>
      <c r="B49" s="198">
        <v>11.5</v>
      </c>
      <c r="C49" s="198">
        <v>11.5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4.7977999999999996</v>
      </c>
      <c r="J49" s="21">
        <f t="shared" si="6"/>
        <v>2.6829499999999995</v>
      </c>
      <c r="K49" s="21">
        <f t="shared" si="7"/>
        <v>3.46035</v>
      </c>
      <c r="L49" s="21">
        <f t="shared" si="8"/>
        <v>0.55889999999999995</v>
      </c>
      <c r="M49" s="159">
        <f t="shared" si="9"/>
        <v>11.499999999999998</v>
      </c>
      <c r="N49" s="22"/>
      <c r="P49" s="37">
        <f t="shared" si="12"/>
        <v>4.7977999999999996</v>
      </c>
      <c r="Q49" s="37">
        <f t="shared" si="13"/>
        <v>2.6829499999999995</v>
      </c>
      <c r="R49" s="37">
        <f t="shared" si="14"/>
        <v>3.46035</v>
      </c>
      <c r="S49" s="37">
        <f t="shared" si="15"/>
        <v>0.55889999999999995</v>
      </c>
      <c r="T49" s="37">
        <f t="shared" si="10"/>
        <v>11.499999999999998</v>
      </c>
    </row>
    <row r="50" spans="1:20">
      <c r="A50" s="8" t="s">
        <v>92</v>
      </c>
      <c r="B50" s="198">
        <v>11.5</v>
      </c>
      <c r="C50" s="198">
        <v>11.5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4.7977999999999996</v>
      </c>
      <c r="J50" s="21">
        <f t="shared" si="6"/>
        <v>2.6829499999999995</v>
      </c>
      <c r="K50" s="21">
        <f t="shared" si="7"/>
        <v>3.46035</v>
      </c>
      <c r="L50" s="21">
        <f t="shared" si="8"/>
        <v>0.55889999999999995</v>
      </c>
      <c r="M50" s="159">
        <f t="shared" si="9"/>
        <v>11.499999999999998</v>
      </c>
      <c r="N50" s="22"/>
      <c r="P50" s="37">
        <f t="shared" si="12"/>
        <v>4.7977999999999996</v>
      </c>
      <c r="Q50" s="37">
        <f t="shared" si="13"/>
        <v>2.6829499999999995</v>
      </c>
      <c r="R50" s="37">
        <f t="shared" si="14"/>
        <v>3.46035</v>
      </c>
      <c r="S50" s="37">
        <f t="shared" si="15"/>
        <v>0.55889999999999995</v>
      </c>
      <c r="T50" s="37">
        <f t="shared" si="10"/>
        <v>11.499999999999998</v>
      </c>
    </row>
    <row r="51" spans="1:20">
      <c r="A51" s="8" t="s">
        <v>93</v>
      </c>
      <c r="B51" s="198">
        <v>11.5</v>
      </c>
      <c r="C51" s="198">
        <v>11.5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4.7977999999999996</v>
      </c>
      <c r="J51" s="21">
        <f t="shared" si="6"/>
        <v>2.6829499999999995</v>
      </c>
      <c r="K51" s="21">
        <f t="shared" si="7"/>
        <v>3.46035</v>
      </c>
      <c r="L51" s="21">
        <f t="shared" si="8"/>
        <v>0.55889999999999995</v>
      </c>
      <c r="M51" s="159">
        <f t="shared" si="9"/>
        <v>11.499999999999998</v>
      </c>
      <c r="N51" s="22"/>
      <c r="P51" s="37">
        <f t="shared" si="12"/>
        <v>4.7977999999999996</v>
      </c>
      <c r="Q51" s="37">
        <f t="shared" si="13"/>
        <v>2.6829499999999995</v>
      </c>
      <c r="R51" s="37">
        <f t="shared" si="14"/>
        <v>3.46035</v>
      </c>
      <c r="S51" s="37">
        <f t="shared" si="15"/>
        <v>0.55889999999999995</v>
      </c>
      <c r="T51" s="37">
        <f t="shared" si="10"/>
        <v>11.499999999999998</v>
      </c>
    </row>
    <row r="52" spans="1:20">
      <c r="A52" s="8" t="s">
        <v>94</v>
      </c>
      <c r="B52" s="198">
        <v>11.5</v>
      </c>
      <c r="C52" s="198">
        <v>11.5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4.7977999999999996</v>
      </c>
      <c r="J52" s="21">
        <f t="shared" si="6"/>
        <v>2.6829499999999995</v>
      </c>
      <c r="K52" s="21">
        <f t="shared" si="7"/>
        <v>3.46035</v>
      </c>
      <c r="L52" s="21">
        <f t="shared" si="8"/>
        <v>0.55889999999999995</v>
      </c>
      <c r="M52" s="159">
        <f t="shared" si="9"/>
        <v>11.499999999999998</v>
      </c>
      <c r="N52" s="22"/>
      <c r="P52" s="37">
        <f t="shared" si="12"/>
        <v>4.7977999999999996</v>
      </c>
      <c r="Q52" s="37">
        <f t="shared" si="13"/>
        <v>2.6829499999999995</v>
      </c>
      <c r="R52" s="37">
        <f t="shared" si="14"/>
        <v>3.46035</v>
      </c>
      <c r="S52" s="37">
        <f t="shared" si="15"/>
        <v>0.55889999999999995</v>
      </c>
      <c r="T52" s="37">
        <f t="shared" si="10"/>
        <v>11.499999999999998</v>
      </c>
    </row>
    <row r="53" spans="1:20">
      <c r="A53" s="8" t="s">
        <v>95</v>
      </c>
      <c r="B53" s="198">
        <v>11.5</v>
      </c>
      <c r="C53" s="198">
        <v>11.5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4.7977999999999996</v>
      </c>
      <c r="J53" s="21">
        <f t="shared" si="6"/>
        <v>2.6829499999999995</v>
      </c>
      <c r="K53" s="21">
        <f t="shared" si="7"/>
        <v>3.46035</v>
      </c>
      <c r="L53" s="21">
        <f t="shared" si="8"/>
        <v>0.55889999999999995</v>
      </c>
      <c r="M53" s="159">
        <f t="shared" si="9"/>
        <v>11.499999999999998</v>
      </c>
      <c r="N53" s="22"/>
      <c r="P53" s="37">
        <f t="shared" si="12"/>
        <v>4.7977999999999996</v>
      </c>
      <c r="Q53" s="37">
        <f t="shared" si="13"/>
        <v>2.6829499999999995</v>
      </c>
      <c r="R53" s="37">
        <f t="shared" si="14"/>
        <v>3.46035</v>
      </c>
      <c r="S53" s="37">
        <f t="shared" si="15"/>
        <v>0.55889999999999995</v>
      </c>
      <c r="T53" s="37">
        <f t="shared" si="10"/>
        <v>11.499999999999998</v>
      </c>
    </row>
    <row r="54" spans="1:20">
      <c r="A54" s="8" t="s">
        <v>96</v>
      </c>
      <c r="B54" s="198">
        <v>11.5</v>
      </c>
      <c r="C54" s="198">
        <v>11.5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4.7977999999999996</v>
      </c>
      <c r="J54" s="21">
        <f t="shared" si="6"/>
        <v>2.6829499999999995</v>
      </c>
      <c r="K54" s="21">
        <f t="shared" si="7"/>
        <v>3.46035</v>
      </c>
      <c r="L54" s="21">
        <f t="shared" si="8"/>
        <v>0.55889999999999995</v>
      </c>
      <c r="M54" s="159">
        <f t="shared" si="9"/>
        <v>11.499999999999998</v>
      </c>
      <c r="N54" s="22"/>
      <c r="P54" s="37">
        <f t="shared" si="12"/>
        <v>4.7977999999999996</v>
      </c>
      <c r="Q54" s="37">
        <f t="shared" si="13"/>
        <v>2.6829499999999995</v>
      </c>
      <c r="R54" s="37">
        <f t="shared" si="14"/>
        <v>3.46035</v>
      </c>
      <c r="S54" s="37">
        <f t="shared" si="15"/>
        <v>0.55889999999999995</v>
      </c>
      <c r="T54" s="37">
        <f t="shared" si="10"/>
        <v>11.499999999999998</v>
      </c>
    </row>
    <row r="55" spans="1:20">
      <c r="A55" s="8" t="s">
        <v>97</v>
      </c>
      <c r="B55" s="198">
        <v>11.5</v>
      </c>
      <c r="C55" s="198">
        <v>11.5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4.7977999999999996</v>
      </c>
      <c r="J55" s="21">
        <f t="shared" si="6"/>
        <v>2.6829499999999995</v>
      </c>
      <c r="K55" s="21">
        <f t="shared" si="7"/>
        <v>3.46035</v>
      </c>
      <c r="L55" s="21">
        <f t="shared" si="8"/>
        <v>0.55889999999999995</v>
      </c>
      <c r="M55" s="159">
        <f t="shared" si="9"/>
        <v>11.499999999999998</v>
      </c>
      <c r="N55" s="22"/>
      <c r="P55" s="37">
        <f t="shared" si="12"/>
        <v>4.7977999999999996</v>
      </c>
      <c r="Q55" s="37">
        <f t="shared" si="13"/>
        <v>2.6829499999999995</v>
      </c>
      <c r="R55" s="37">
        <f t="shared" si="14"/>
        <v>3.46035</v>
      </c>
      <c r="S55" s="37">
        <f t="shared" si="15"/>
        <v>0.55889999999999995</v>
      </c>
      <c r="T55" s="37">
        <f t="shared" si="10"/>
        <v>11.499999999999998</v>
      </c>
    </row>
    <row r="56" spans="1:20">
      <c r="A56" s="8" t="s">
        <v>98</v>
      </c>
      <c r="B56" s="198">
        <v>11.5</v>
      </c>
      <c r="C56" s="198">
        <v>11.5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4.7977999999999996</v>
      </c>
      <c r="J56" s="21">
        <f t="shared" si="6"/>
        <v>2.6829499999999995</v>
      </c>
      <c r="K56" s="21">
        <f t="shared" si="7"/>
        <v>3.46035</v>
      </c>
      <c r="L56" s="21">
        <f t="shared" si="8"/>
        <v>0.55889999999999995</v>
      </c>
      <c r="M56" s="159">
        <f t="shared" si="9"/>
        <v>11.499999999999998</v>
      </c>
      <c r="N56" s="22"/>
      <c r="P56" s="37">
        <f t="shared" si="12"/>
        <v>4.7977999999999996</v>
      </c>
      <c r="Q56" s="37">
        <f t="shared" si="13"/>
        <v>2.6829499999999995</v>
      </c>
      <c r="R56" s="37">
        <f t="shared" si="14"/>
        <v>3.46035</v>
      </c>
      <c r="S56" s="37">
        <f t="shared" si="15"/>
        <v>0.55889999999999995</v>
      </c>
      <c r="T56" s="37">
        <f t="shared" si="10"/>
        <v>11.499999999999998</v>
      </c>
    </row>
    <row r="57" spans="1:20">
      <c r="A57" s="8" t="s">
        <v>99</v>
      </c>
      <c r="B57" s="198">
        <v>11.5</v>
      </c>
      <c r="C57" s="198">
        <v>11.5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4.7977999999999996</v>
      </c>
      <c r="J57" s="21">
        <f t="shared" si="6"/>
        <v>2.6829499999999995</v>
      </c>
      <c r="K57" s="21">
        <f t="shared" si="7"/>
        <v>3.46035</v>
      </c>
      <c r="L57" s="21">
        <f t="shared" si="8"/>
        <v>0.55889999999999995</v>
      </c>
      <c r="M57" s="159">
        <f t="shared" si="9"/>
        <v>11.499999999999998</v>
      </c>
      <c r="N57" s="22"/>
      <c r="P57" s="37">
        <f t="shared" si="12"/>
        <v>4.7977999999999996</v>
      </c>
      <c r="Q57" s="37">
        <f t="shared" si="13"/>
        <v>2.6829499999999995</v>
      </c>
      <c r="R57" s="37">
        <f t="shared" si="14"/>
        <v>3.46035</v>
      </c>
      <c r="S57" s="37">
        <f t="shared" si="15"/>
        <v>0.55889999999999995</v>
      </c>
      <c r="T57" s="37">
        <f t="shared" si="10"/>
        <v>11.499999999999998</v>
      </c>
    </row>
    <row r="58" spans="1:20">
      <c r="A58" s="8" t="s">
        <v>100</v>
      </c>
      <c r="B58" s="198">
        <v>11.5</v>
      </c>
      <c r="C58" s="198">
        <v>11.5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4.7977999999999996</v>
      </c>
      <c r="J58" s="21">
        <f t="shared" si="6"/>
        <v>2.6829499999999995</v>
      </c>
      <c r="K58" s="21">
        <f t="shared" si="7"/>
        <v>3.46035</v>
      </c>
      <c r="L58" s="21">
        <f t="shared" si="8"/>
        <v>0.55889999999999995</v>
      </c>
      <c r="M58" s="159">
        <f t="shared" si="9"/>
        <v>11.499999999999998</v>
      </c>
      <c r="N58" s="22"/>
      <c r="P58" s="37">
        <f t="shared" si="12"/>
        <v>4.7977999999999996</v>
      </c>
      <c r="Q58" s="37">
        <f t="shared" si="13"/>
        <v>2.6829499999999995</v>
      </c>
      <c r="R58" s="37">
        <f t="shared" si="14"/>
        <v>3.46035</v>
      </c>
      <c r="S58" s="37">
        <f t="shared" si="15"/>
        <v>0.55889999999999995</v>
      </c>
      <c r="T58" s="37">
        <f t="shared" si="10"/>
        <v>11.499999999999998</v>
      </c>
    </row>
    <row r="59" spans="1:20">
      <c r="A59" s="8" t="s">
        <v>101</v>
      </c>
      <c r="B59" s="198">
        <v>11.5</v>
      </c>
      <c r="C59" s="198">
        <v>11.5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4.7977999999999996</v>
      </c>
      <c r="J59" s="21">
        <f t="shared" si="6"/>
        <v>2.6829499999999995</v>
      </c>
      <c r="K59" s="21">
        <f t="shared" si="7"/>
        <v>3.46035</v>
      </c>
      <c r="L59" s="21">
        <f t="shared" si="8"/>
        <v>0.55889999999999995</v>
      </c>
      <c r="M59" s="159">
        <f t="shared" si="9"/>
        <v>11.499999999999998</v>
      </c>
      <c r="N59" s="22"/>
      <c r="P59" s="37">
        <f t="shared" si="12"/>
        <v>4.7977999999999996</v>
      </c>
      <c r="Q59" s="37">
        <f t="shared" si="13"/>
        <v>2.6829499999999995</v>
      </c>
      <c r="R59" s="37">
        <f t="shared" si="14"/>
        <v>3.46035</v>
      </c>
      <c r="S59" s="37">
        <f t="shared" si="15"/>
        <v>0.55889999999999995</v>
      </c>
      <c r="T59" s="37">
        <f t="shared" si="10"/>
        <v>11.499999999999998</v>
      </c>
    </row>
    <row r="60" spans="1:20">
      <c r="A60" s="8" t="s">
        <v>102</v>
      </c>
      <c r="B60" s="198">
        <v>11.5</v>
      </c>
      <c r="C60" s="198">
        <v>11.5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4.7977999999999996</v>
      </c>
      <c r="J60" s="21">
        <f t="shared" si="6"/>
        <v>2.6829499999999995</v>
      </c>
      <c r="K60" s="21">
        <f t="shared" si="7"/>
        <v>3.46035</v>
      </c>
      <c r="L60" s="21">
        <f t="shared" si="8"/>
        <v>0.55889999999999995</v>
      </c>
      <c r="M60" s="159">
        <f t="shared" si="9"/>
        <v>11.499999999999998</v>
      </c>
      <c r="N60" s="22"/>
      <c r="P60" s="37">
        <f t="shared" si="12"/>
        <v>4.7977999999999996</v>
      </c>
      <c r="Q60" s="37">
        <f t="shared" si="13"/>
        <v>2.6829499999999995</v>
      </c>
      <c r="R60" s="37">
        <f t="shared" si="14"/>
        <v>3.46035</v>
      </c>
      <c r="S60" s="37">
        <f t="shared" si="15"/>
        <v>0.55889999999999995</v>
      </c>
      <c r="T60" s="37">
        <f t="shared" si="10"/>
        <v>11.499999999999998</v>
      </c>
    </row>
    <row r="61" spans="1:20">
      <c r="A61" s="8" t="s">
        <v>103</v>
      </c>
      <c r="B61" s="198">
        <v>11.5</v>
      </c>
      <c r="C61" s="198">
        <v>11.5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4.7977999999999996</v>
      </c>
      <c r="J61" s="21">
        <f t="shared" si="6"/>
        <v>2.6829499999999995</v>
      </c>
      <c r="K61" s="21">
        <f t="shared" si="7"/>
        <v>3.46035</v>
      </c>
      <c r="L61" s="21">
        <f t="shared" si="8"/>
        <v>0.55889999999999995</v>
      </c>
      <c r="M61" s="159">
        <f t="shared" si="9"/>
        <v>11.499999999999998</v>
      </c>
      <c r="N61" s="22"/>
      <c r="P61" s="37">
        <f t="shared" si="12"/>
        <v>4.7977999999999996</v>
      </c>
      <c r="Q61" s="37">
        <f t="shared" si="13"/>
        <v>2.6829499999999995</v>
      </c>
      <c r="R61" s="37">
        <f t="shared" si="14"/>
        <v>3.46035</v>
      </c>
      <c r="S61" s="37">
        <f t="shared" si="15"/>
        <v>0.55889999999999995</v>
      </c>
      <c r="T61" s="37">
        <f t="shared" si="10"/>
        <v>11.499999999999998</v>
      </c>
    </row>
    <row r="62" spans="1:20">
      <c r="A62" s="8" t="s">
        <v>104</v>
      </c>
      <c r="B62" s="198">
        <v>11.5</v>
      </c>
      <c r="C62" s="198">
        <v>11.5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4.7977999999999996</v>
      </c>
      <c r="J62" s="21">
        <f t="shared" si="6"/>
        <v>2.6829499999999995</v>
      </c>
      <c r="K62" s="21">
        <f t="shared" si="7"/>
        <v>3.46035</v>
      </c>
      <c r="L62" s="21">
        <f t="shared" si="8"/>
        <v>0.55889999999999995</v>
      </c>
      <c r="M62" s="159">
        <f t="shared" si="9"/>
        <v>11.499999999999998</v>
      </c>
      <c r="N62" s="22"/>
      <c r="P62" s="37">
        <f t="shared" si="12"/>
        <v>4.7977999999999996</v>
      </c>
      <c r="Q62" s="37">
        <f t="shared" si="13"/>
        <v>2.6829499999999995</v>
      </c>
      <c r="R62" s="37">
        <f t="shared" si="14"/>
        <v>3.46035</v>
      </c>
      <c r="S62" s="37">
        <f t="shared" si="15"/>
        <v>0.55889999999999995</v>
      </c>
      <c r="T62" s="37">
        <f t="shared" si="10"/>
        <v>11.499999999999998</v>
      </c>
    </row>
    <row r="63" spans="1:20">
      <c r="A63" s="8" t="s">
        <v>105</v>
      </c>
      <c r="B63" s="198">
        <v>11.5</v>
      </c>
      <c r="C63" s="198">
        <v>11.5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4.7977999999999996</v>
      </c>
      <c r="J63" s="21">
        <f t="shared" si="6"/>
        <v>2.6829499999999995</v>
      </c>
      <c r="K63" s="21">
        <f t="shared" si="7"/>
        <v>3.46035</v>
      </c>
      <c r="L63" s="21">
        <f t="shared" si="8"/>
        <v>0.55889999999999995</v>
      </c>
      <c r="M63" s="159">
        <f t="shared" si="9"/>
        <v>11.499999999999998</v>
      </c>
      <c r="N63" s="22"/>
      <c r="P63" s="37">
        <f t="shared" si="12"/>
        <v>4.7977999999999996</v>
      </c>
      <c r="Q63" s="37">
        <f t="shared" si="13"/>
        <v>2.6829499999999995</v>
      </c>
      <c r="R63" s="37">
        <f t="shared" si="14"/>
        <v>3.46035</v>
      </c>
      <c r="S63" s="37">
        <f t="shared" si="15"/>
        <v>0.55889999999999995</v>
      </c>
      <c r="T63" s="37">
        <f t="shared" si="10"/>
        <v>11.499999999999998</v>
      </c>
    </row>
    <row r="64" spans="1:20">
      <c r="A64" s="8" t="s">
        <v>106</v>
      </c>
      <c r="B64" s="198">
        <v>11.5</v>
      </c>
      <c r="C64" s="198">
        <v>11.5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4.7977999999999996</v>
      </c>
      <c r="J64" s="21">
        <f t="shared" si="6"/>
        <v>2.6829499999999995</v>
      </c>
      <c r="K64" s="21">
        <f t="shared" si="7"/>
        <v>3.46035</v>
      </c>
      <c r="L64" s="21">
        <f t="shared" si="8"/>
        <v>0.55889999999999995</v>
      </c>
      <c r="M64" s="159">
        <f t="shared" si="9"/>
        <v>11.499999999999998</v>
      </c>
      <c r="N64" s="22"/>
      <c r="P64" s="37">
        <f t="shared" si="12"/>
        <v>4.7977999999999996</v>
      </c>
      <c r="Q64" s="37">
        <f t="shared" si="13"/>
        <v>2.6829499999999995</v>
      </c>
      <c r="R64" s="37">
        <f t="shared" si="14"/>
        <v>3.46035</v>
      </c>
      <c r="S64" s="37">
        <f t="shared" si="15"/>
        <v>0.55889999999999995</v>
      </c>
      <c r="T64" s="37">
        <f t="shared" si="10"/>
        <v>11.499999999999998</v>
      </c>
    </row>
    <row r="65" spans="1:20">
      <c r="A65" s="8" t="s">
        <v>107</v>
      </c>
      <c r="B65" s="198">
        <v>11.5</v>
      </c>
      <c r="C65" s="198">
        <v>11.5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4.7977999999999996</v>
      </c>
      <c r="J65" s="21">
        <f t="shared" si="6"/>
        <v>2.6829499999999995</v>
      </c>
      <c r="K65" s="21">
        <f t="shared" si="7"/>
        <v>3.46035</v>
      </c>
      <c r="L65" s="21">
        <f t="shared" si="8"/>
        <v>0.55889999999999995</v>
      </c>
      <c r="M65" s="159">
        <f t="shared" si="9"/>
        <v>11.499999999999998</v>
      </c>
      <c r="N65" s="22"/>
      <c r="P65" s="37">
        <f t="shared" si="12"/>
        <v>4.7977999999999996</v>
      </c>
      <c r="Q65" s="37">
        <f t="shared" si="13"/>
        <v>2.6829499999999995</v>
      </c>
      <c r="R65" s="37">
        <f t="shared" si="14"/>
        <v>3.46035</v>
      </c>
      <c r="S65" s="37">
        <f t="shared" si="15"/>
        <v>0.55889999999999995</v>
      </c>
      <c r="T65" s="37">
        <f t="shared" si="10"/>
        <v>11.499999999999998</v>
      </c>
    </row>
    <row r="66" spans="1:20">
      <c r="A66" s="8" t="s">
        <v>108</v>
      </c>
      <c r="B66" s="198">
        <v>11.5</v>
      </c>
      <c r="C66" s="198">
        <v>11.5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4.7977999999999996</v>
      </c>
      <c r="J66" s="21">
        <f t="shared" si="6"/>
        <v>2.6829499999999995</v>
      </c>
      <c r="K66" s="21">
        <f t="shared" si="7"/>
        <v>3.46035</v>
      </c>
      <c r="L66" s="21">
        <f t="shared" si="8"/>
        <v>0.55889999999999995</v>
      </c>
      <c r="M66" s="159">
        <f t="shared" si="9"/>
        <v>11.499999999999998</v>
      </c>
      <c r="N66" s="22"/>
      <c r="P66" s="37">
        <f t="shared" si="12"/>
        <v>4.7977999999999996</v>
      </c>
      <c r="Q66" s="37">
        <f t="shared" si="13"/>
        <v>2.6829499999999995</v>
      </c>
      <c r="R66" s="37">
        <f t="shared" si="14"/>
        <v>3.46035</v>
      </c>
      <c r="S66" s="37">
        <f t="shared" si="15"/>
        <v>0.55889999999999995</v>
      </c>
      <c r="T66" s="37">
        <f t="shared" si="10"/>
        <v>11.499999999999998</v>
      </c>
    </row>
    <row r="67" spans="1:20">
      <c r="A67" s="8" t="s">
        <v>109</v>
      </c>
      <c r="B67" s="198">
        <v>11.5</v>
      </c>
      <c r="C67" s="198">
        <v>11.5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4.7977999999999996</v>
      </c>
      <c r="J67" s="21">
        <f t="shared" si="6"/>
        <v>2.6829499999999995</v>
      </c>
      <c r="K67" s="21">
        <f t="shared" si="7"/>
        <v>3.46035</v>
      </c>
      <c r="L67" s="21">
        <f t="shared" si="8"/>
        <v>0.55889999999999995</v>
      </c>
      <c r="M67" s="159">
        <f t="shared" si="9"/>
        <v>11.499999999999998</v>
      </c>
      <c r="N67" s="22"/>
      <c r="P67" s="37">
        <f t="shared" ref="P67:P98" si="17">I67</f>
        <v>4.7977999999999996</v>
      </c>
      <c r="Q67" s="37">
        <f t="shared" ref="Q67:Q98" si="18">J67</f>
        <v>2.6829499999999995</v>
      </c>
      <c r="R67" s="37">
        <f t="shared" ref="R67:R98" si="19">K67</f>
        <v>3.46035</v>
      </c>
      <c r="S67" s="37">
        <f t="shared" ref="S67:S98" si="20">L67</f>
        <v>0.55889999999999995</v>
      </c>
      <c r="T67" s="37">
        <f t="shared" si="10"/>
        <v>11.499999999999998</v>
      </c>
    </row>
    <row r="68" spans="1:20">
      <c r="A68" s="8" t="s">
        <v>110</v>
      </c>
      <c r="B68" s="198">
        <v>11.5</v>
      </c>
      <c r="C68" s="198">
        <v>11.5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4.7977999999999996</v>
      </c>
      <c r="J68" s="21">
        <f t="shared" ref="J68:J98" si="22">C68*E68/100</f>
        <v>2.6829499999999995</v>
      </c>
      <c r="K68" s="21">
        <f t="shared" ref="K68:K98" si="23">C68*F68/100</f>
        <v>3.46035</v>
      </c>
      <c r="L68" s="21">
        <f t="shared" ref="L68:L98" si="24">C68*G68/100</f>
        <v>0.55889999999999995</v>
      </c>
      <c r="M68" s="159">
        <f t="shared" ref="M68:M98" si="25">SUM(I68:L68)</f>
        <v>11.499999999999998</v>
      </c>
      <c r="N68" s="22"/>
      <c r="P68" s="37">
        <f t="shared" si="17"/>
        <v>4.7977999999999996</v>
      </c>
      <c r="Q68" s="37">
        <f t="shared" si="18"/>
        <v>2.6829499999999995</v>
      </c>
      <c r="R68" s="37">
        <f t="shared" si="19"/>
        <v>3.46035</v>
      </c>
      <c r="S68" s="37">
        <f t="shared" si="20"/>
        <v>0.55889999999999995</v>
      </c>
      <c r="T68" s="37">
        <f t="shared" ref="T68:T99" si="26">SUM(P68:S68)</f>
        <v>11.499999999999998</v>
      </c>
    </row>
    <row r="69" spans="1:20">
      <c r="A69" s="8" t="s">
        <v>111</v>
      </c>
      <c r="B69" s="198">
        <v>11.5</v>
      </c>
      <c r="C69" s="198">
        <v>11.5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4.7977999999999996</v>
      </c>
      <c r="J69" s="21">
        <f t="shared" si="22"/>
        <v>2.6829499999999995</v>
      </c>
      <c r="K69" s="21">
        <f t="shared" si="23"/>
        <v>3.46035</v>
      </c>
      <c r="L69" s="21">
        <f t="shared" si="24"/>
        <v>0.55889999999999995</v>
      </c>
      <c r="M69" s="159">
        <f t="shared" si="25"/>
        <v>11.499999999999998</v>
      </c>
      <c r="N69" s="22"/>
      <c r="P69" s="37">
        <f t="shared" si="17"/>
        <v>4.7977999999999996</v>
      </c>
      <c r="Q69" s="37">
        <f t="shared" si="18"/>
        <v>2.6829499999999995</v>
      </c>
      <c r="R69" s="37">
        <f t="shared" si="19"/>
        <v>3.46035</v>
      </c>
      <c r="S69" s="37">
        <f t="shared" si="20"/>
        <v>0.55889999999999995</v>
      </c>
      <c r="T69" s="37">
        <f t="shared" si="26"/>
        <v>11.499999999999998</v>
      </c>
    </row>
    <row r="70" spans="1:20">
      <c r="A70" s="8" t="s">
        <v>112</v>
      </c>
      <c r="B70" s="198">
        <v>11.5</v>
      </c>
      <c r="C70" s="198">
        <v>11.5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4.7977999999999996</v>
      </c>
      <c r="J70" s="21">
        <f t="shared" si="22"/>
        <v>2.6829499999999995</v>
      </c>
      <c r="K70" s="21">
        <f t="shared" si="23"/>
        <v>3.46035</v>
      </c>
      <c r="L70" s="21">
        <f t="shared" si="24"/>
        <v>0.55889999999999995</v>
      </c>
      <c r="M70" s="159">
        <f t="shared" si="25"/>
        <v>11.499999999999998</v>
      </c>
      <c r="N70" s="22"/>
      <c r="P70" s="37">
        <f t="shared" si="17"/>
        <v>4.7977999999999996</v>
      </c>
      <c r="Q70" s="37">
        <f t="shared" si="18"/>
        <v>2.6829499999999995</v>
      </c>
      <c r="R70" s="37">
        <f t="shared" si="19"/>
        <v>3.46035</v>
      </c>
      <c r="S70" s="37">
        <f t="shared" si="20"/>
        <v>0.55889999999999995</v>
      </c>
      <c r="T70" s="37">
        <f t="shared" si="26"/>
        <v>11.499999999999998</v>
      </c>
    </row>
    <row r="71" spans="1:20">
      <c r="A71" s="8" t="s">
        <v>113</v>
      </c>
      <c r="B71" s="198">
        <v>11.5</v>
      </c>
      <c r="C71" s="198">
        <v>11.5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4.7977999999999996</v>
      </c>
      <c r="J71" s="21">
        <f t="shared" si="22"/>
        <v>2.6829499999999995</v>
      </c>
      <c r="K71" s="21">
        <f t="shared" si="23"/>
        <v>3.46035</v>
      </c>
      <c r="L71" s="21">
        <f t="shared" si="24"/>
        <v>0.55889999999999995</v>
      </c>
      <c r="M71" s="159">
        <f t="shared" si="25"/>
        <v>11.499999999999998</v>
      </c>
      <c r="N71" s="22"/>
      <c r="P71" s="37">
        <f t="shared" si="17"/>
        <v>4.7977999999999996</v>
      </c>
      <c r="Q71" s="37">
        <f t="shared" si="18"/>
        <v>2.6829499999999995</v>
      </c>
      <c r="R71" s="37">
        <f t="shared" si="19"/>
        <v>3.46035</v>
      </c>
      <c r="S71" s="37">
        <f t="shared" si="20"/>
        <v>0.55889999999999995</v>
      </c>
      <c r="T71" s="37">
        <f t="shared" si="26"/>
        <v>11.499999999999998</v>
      </c>
    </row>
    <row r="72" spans="1:20">
      <c r="A72" s="8" t="s">
        <v>114</v>
      </c>
      <c r="B72" s="198">
        <v>11.5</v>
      </c>
      <c r="C72" s="198">
        <v>11.5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4.7977999999999996</v>
      </c>
      <c r="J72" s="21">
        <f t="shared" si="22"/>
        <v>2.6829499999999995</v>
      </c>
      <c r="K72" s="21">
        <f t="shared" si="23"/>
        <v>3.46035</v>
      </c>
      <c r="L72" s="21">
        <f t="shared" si="24"/>
        <v>0.55889999999999995</v>
      </c>
      <c r="M72" s="159">
        <f t="shared" si="25"/>
        <v>11.499999999999998</v>
      </c>
      <c r="N72" s="22"/>
      <c r="P72" s="37">
        <f t="shared" si="17"/>
        <v>4.7977999999999996</v>
      </c>
      <c r="Q72" s="37">
        <f t="shared" si="18"/>
        <v>2.6829499999999995</v>
      </c>
      <c r="R72" s="37">
        <f t="shared" si="19"/>
        <v>3.46035</v>
      </c>
      <c r="S72" s="37">
        <f t="shared" si="20"/>
        <v>0.55889999999999995</v>
      </c>
      <c r="T72" s="37">
        <f t="shared" si="26"/>
        <v>11.499999999999998</v>
      </c>
    </row>
    <row r="73" spans="1:20">
      <c r="A73" s="8" t="s">
        <v>115</v>
      </c>
      <c r="B73" s="198">
        <v>11.5</v>
      </c>
      <c r="C73" s="198">
        <v>11.5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4.7977999999999996</v>
      </c>
      <c r="J73" s="21">
        <f t="shared" si="22"/>
        <v>2.6829499999999995</v>
      </c>
      <c r="K73" s="21">
        <f t="shared" si="23"/>
        <v>3.46035</v>
      </c>
      <c r="L73" s="21">
        <f t="shared" si="24"/>
        <v>0.55889999999999995</v>
      </c>
      <c r="M73" s="159">
        <f t="shared" si="25"/>
        <v>11.499999999999998</v>
      </c>
      <c r="N73" s="22"/>
      <c r="P73" s="37">
        <f t="shared" si="17"/>
        <v>4.7977999999999996</v>
      </c>
      <c r="Q73" s="37">
        <f t="shared" si="18"/>
        <v>2.6829499999999995</v>
      </c>
      <c r="R73" s="37">
        <f t="shared" si="19"/>
        <v>3.46035</v>
      </c>
      <c r="S73" s="37">
        <f t="shared" si="20"/>
        <v>0.55889999999999995</v>
      </c>
      <c r="T73" s="37">
        <f t="shared" si="26"/>
        <v>11.499999999999998</v>
      </c>
    </row>
    <row r="74" spans="1:20">
      <c r="A74" s="8" t="s">
        <v>116</v>
      </c>
      <c r="B74" s="198">
        <v>20</v>
      </c>
      <c r="C74" s="198">
        <v>20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8.3439999999999994</v>
      </c>
      <c r="J74" s="21">
        <f t="shared" si="22"/>
        <v>4.6659999999999995</v>
      </c>
      <c r="K74" s="21">
        <f t="shared" si="23"/>
        <v>6.0179999999999998</v>
      </c>
      <c r="L74" s="21">
        <f t="shared" si="24"/>
        <v>0.97199999999999998</v>
      </c>
      <c r="M74" s="159">
        <f t="shared" si="25"/>
        <v>20</v>
      </c>
      <c r="N74" s="22"/>
      <c r="P74" s="37">
        <f t="shared" si="17"/>
        <v>8.3439999999999994</v>
      </c>
      <c r="Q74" s="37">
        <f t="shared" si="18"/>
        <v>4.6659999999999995</v>
      </c>
      <c r="R74" s="37">
        <f t="shared" si="19"/>
        <v>6.0179999999999998</v>
      </c>
      <c r="S74" s="37">
        <f t="shared" si="20"/>
        <v>0.97199999999999998</v>
      </c>
      <c r="T74" s="37">
        <f t="shared" si="26"/>
        <v>20</v>
      </c>
    </row>
    <row r="75" spans="1:20">
      <c r="A75" s="8" t="s">
        <v>117</v>
      </c>
      <c r="B75" s="198">
        <v>20</v>
      </c>
      <c r="C75" s="198">
        <v>20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8.3439999999999994</v>
      </c>
      <c r="J75" s="21">
        <f t="shared" si="22"/>
        <v>4.6659999999999995</v>
      </c>
      <c r="K75" s="21">
        <f t="shared" si="23"/>
        <v>6.0179999999999998</v>
      </c>
      <c r="L75" s="21">
        <f t="shared" si="24"/>
        <v>0.97199999999999998</v>
      </c>
      <c r="M75" s="159">
        <f t="shared" si="25"/>
        <v>20</v>
      </c>
      <c r="N75" s="22"/>
      <c r="P75" s="37">
        <f t="shared" si="17"/>
        <v>8.3439999999999994</v>
      </c>
      <c r="Q75" s="37">
        <f t="shared" si="18"/>
        <v>4.6659999999999995</v>
      </c>
      <c r="R75" s="37">
        <f t="shared" si="19"/>
        <v>6.0179999999999998</v>
      </c>
      <c r="S75" s="37">
        <f t="shared" si="20"/>
        <v>0.97199999999999998</v>
      </c>
      <c r="T75" s="37">
        <f t="shared" si="26"/>
        <v>20</v>
      </c>
    </row>
    <row r="76" spans="1:20">
      <c r="A76" s="8" t="s">
        <v>118</v>
      </c>
      <c r="B76" s="198">
        <v>20</v>
      </c>
      <c r="C76" s="198">
        <v>20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8.3439999999999994</v>
      </c>
      <c r="J76" s="21">
        <f t="shared" si="22"/>
        <v>4.6659999999999995</v>
      </c>
      <c r="K76" s="21">
        <f t="shared" si="23"/>
        <v>6.0179999999999998</v>
      </c>
      <c r="L76" s="21">
        <f t="shared" si="24"/>
        <v>0.97199999999999998</v>
      </c>
      <c r="M76" s="159">
        <f t="shared" si="25"/>
        <v>20</v>
      </c>
      <c r="N76" s="22"/>
      <c r="P76" s="37">
        <f t="shared" si="17"/>
        <v>8.3439999999999994</v>
      </c>
      <c r="Q76" s="37">
        <f t="shared" si="18"/>
        <v>4.6659999999999995</v>
      </c>
      <c r="R76" s="37">
        <f t="shared" si="19"/>
        <v>6.0179999999999998</v>
      </c>
      <c r="S76" s="37">
        <f t="shared" si="20"/>
        <v>0.97199999999999998</v>
      </c>
      <c r="T76" s="37">
        <f t="shared" si="26"/>
        <v>20</v>
      </c>
    </row>
    <row r="77" spans="1:20">
      <c r="A77" s="8" t="s">
        <v>119</v>
      </c>
      <c r="B77" s="198">
        <v>20</v>
      </c>
      <c r="C77" s="198">
        <v>20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8.3439999999999994</v>
      </c>
      <c r="J77" s="21">
        <f t="shared" si="22"/>
        <v>4.6659999999999995</v>
      </c>
      <c r="K77" s="21">
        <f t="shared" si="23"/>
        <v>6.0179999999999998</v>
      </c>
      <c r="L77" s="21">
        <f t="shared" si="24"/>
        <v>0.97199999999999998</v>
      </c>
      <c r="M77" s="159">
        <f t="shared" si="25"/>
        <v>20</v>
      </c>
      <c r="N77" s="22"/>
      <c r="P77" s="37">
        <f t="shared" si="17"/>
        <v>8.3439999999999994</v>
      </c>
      <c r="Q77" s="37">
        <f t="shared" si="18"/>
        <v>4.6659999999999995</v>
      </c>
      <c r="R77" s="37">
        <f t="shared" si="19"/>
        <v>6.0179999999999998</v>
      </c>
      <c r="S77" s="37">
        <f t="shared" si="20"/>
        <v>0.97199999999999998</v>
      </c>
      <c r="T77" s="37">
        <f t="shared" si="26"/>
        <v>20</v>
      </c>
    </row>
    <row r="78" spans="1:20">
      <c r="A78" s="8" t="s">
        <v>120</v>
      </c>
      <c r="B78" s="198">
        <v>20</v>
      </c>
      <c r="C78" s="198">
        <v>20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8.3439999999999994</v>
      </c>
      <c r="J78" s="21">
        <f t="shared" si="22"/>
        <v>4.6659999999999995</v>
      </c>
      <c r="K78" s="21">
        <f t="shared" si="23"/>
        <v>6.0179999999999998</v>
      </c>
      <c r="L78" s="21">
        <f t="shared" si="24"/>
        <v>0.97199999999999998</v>
      </c>
      <c r="M78" s="159">
        <f t="shared" si="25"/>
        <v>20</v>
      </c>
      <c r="N78" s="22"/>
      <c r="P78" s="37">
        <f t="shared" si="17"/>
        <v>8.3439999999999994</v>
      </c>
      <c r="Q78" s="37">
        <f t="shared" si="18"/>
        <v>4.6659999999999995</v>
      </c>
      <c r="R78" s="37">
        <f t="shared" si="19"/>
        <v>6.0179999999999998</v>
      </c>
      <c r="S78" s="37">
        <f t="shared" si="20"/>
        <v>0.97199999999999998</v>
      </c>
      <c r="T78" s="37">
        <f t="shared" si="26"/>
        <v>20</v>
      </c>
    </row>
    <row r="79" spans="1:20">
      <c r="A79" s="8" t="s">
        <v>121</v>
      </c>
      <c r="B79" s="198">
        <v>20</v>
      </c>
      <c r="C79" s="198">
        <v>20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8.3439999999999994</v>
      </c>
      <c r="J79" s="21">
        <f t="shared" si="22"/>
        <v>4.6659999999999995</v>
      </c>
      <c r="K79" s="21">
        <f t="shared" si="23"/>
        <v>6.0179999999999998</v>
      </c>
      <c r="L79" s="21">
        <f t="shared" si="24"/>
        <v>0.97199999999999998</v>
      </c>
      <c r="M79" s="159">
        <f t="shared" si="25"/>
        <v>20</v>
      </c>
      <c r="N79" s="22"/>
      <c r="P79" s="37">
        <f t="shared" si="17"/>
        <v>8.3439999999999994</v>
      </c>
      <c r="Q79" s="37">
        <f t="shared" si="18"/>
        <v>4.6659999999999995</v>
      </c>
      <c r="R79" s="37">
        <f t="shared" si="19"/>
        <v>6.0179999999999998</v>
      </c>
      <c r="S79" s="37">
        <f t="shared" si="20"/>
        <v>0.97199999999999998</v>
      </c>
      <c r="T79" s="37">
        <f t="shared" si="26"/>
        <v>20</v>
      </c>
    </row>
    <row r="80" spans="1:20">
      <c r="A80" s="8" t="s">
        <v>122</v>
      </c>
      <c r="B80" s="198">
        <v>20</v>
      </c>
      <c r="C80" s="198">
        <v>20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8.3439999999999994</v>
      </c>
      <c r="J80" s="21">
        <f t="shared" si="22"/>
        <v>4.6659999999999995</v>
      </c>
      <c r="K80" s="21">
        <f t="shared" si="23"/>
        <v>6.0179999999999998</v>
      </c>
      <c r="L80" s="21">
        <f t="shared" si="24"/>
        <v>0.97199999999999998</v>
      </c>
      <c r="M80" s="159">
        <f t="shared" si="25"/>
        <v>20</v>
      </c>
      <c r="N80" s="22"/>
      <c r="P80" s="37">
        <f t="shared" si="17"/>
        <v>8.3439999999999994</v>
      </c>
      <c r="Q80" s="37">
        <f t="shared" si="18"/>
        <v>4.6659999999999995</v>
      </c>
      <c r="R80" s="37">
        <f t="shared" si="19"/>
        <v>6.0179999999999998</v>
      </c>
      <c r="S80" s="37">
        <f t="shared" si="20"/>
        <v>0.97199999999999998</v>
      </c>
      <c r="T80" s="37">
        <f t="shared" si="26"/>
        <v>20</v>
      </c>
    </row>
    <row r="81" spans="1:20">
      <c r="A81" s="8" t="s">
        <v>123</v>
      </c>
      <c r="B81" s="198">
        <v>20</v>
      </c>
      <c r="C81" s="198">
        <v>20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8.3439999999999994</v>
      </c>
      <c r="J81" s="21">
        <f t="shared" si="22"/>
        <v>4.6659999999999995</v>
      </c>
      <c r="K81" s="21">
        <f t="shared" si="23"/>
        <v>6.0179999999999998</v>
      </c>
      <c r="L81" s="21">
        <f t="shared" si="24"/>
        <v>0.97199999999999998</v>
      </c>
      <c r="M81" s="159">
        <f t="shared" si="25"/>
        <v>20</v>
      </c>
      <c r="N81" s="22"/>
      <c r="P81" s="37">
        <f t="shared" si="17"/>
        <v>8.3439999999999994</v>
      </c>
      <c r="Q81" s="37">
        <f t="shared" si="18"/>
        <v>4.6659999999999995</v>
      </c>
      <c r="R81" s="37">
        <f t="shared" si="19"/>
        <v>6.0179999999999998</v>
      </c>
      <c r="S81" s="37">
        <f t="shared" si="20"/>
        <v>0.97199999999999998</v>
      </c>
      <c r="T81" s="37">
        <f t="shared" si="26"/>
        <v>20</v>
      </c>
    </row>
    <row r="82" spans="1:20">
      <c r="A82" s="8" t="s">
        <v>124</v>
      </c>
      <c r="B82" s="198">
        <v>20</v>
      </c>
      <c r="C82" s="198">
        <v>20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8.3439999999999994</v>
      </c>
      <c r="J82" s="21">
        <f t="shared" si="22"/>
        <v>4.6659999999999995</v>
      </c>
      <c r="K82" s="21">
        <f t="shared" si="23"/>
        <v>6.0179999999999998</v>
      </c>
      <c r="L82" s="21">
        <f t="shared" si="24"/>
        <v>0.97199999999999998</v>
      </c>
      <c r="M82" s="159">
        <f t="shared" si="25"/>
        <v>20</v>
      </c>
      <c r="N82" s="22"/>
      <c r="P82" s="37">
        <f t="shared" si="17"/>
        <v>8.3439999999999994</v>
      </c>
      <c r="Q82" s="37">
        <f t="shared" si="18"/>
        <v>4.6659999999999995</v>
      </c>
      <c r="R82" s="37">
        <f t="shared" si="19"/>
        <v>6.0179999999999998</v>
      </c>
      <c r="S82" s="37">
        <f t="shared" si="20"/>
        <v>0.97199999999999998</v>
      </c>
      <c r="T82" s="37">
        <f t="shared" si="26"/>
        <v>20</v>
      </c>
    </row>
    <row r="83" spans="1:20">
      <c r="A83" s="8" t="s">
        <v>125</v>
      </c>
      <c r="B83" s="198">
        <v>20</v>
      </c>
      <c r="C83" s="198">
        <v>20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8.3439999999999994</v>
      </c>
      <c r="J83" s="21">
        <f t="shared" si="22"/>
        <v>4.6659999999999995</v>
      </c>
      <c r="K83" s="21">
        <f t="shared" si="23"/>
        <v>6.0179999999999998</v>
      </c>
      <c r="L83" s="21">
        <f t="shared" si="24"/>
        <v>0.97199999999999998</v>
      </c>
      <c r="M83" s="159">
        <f t="shared" si="25"/>
        <v>20</v>
      </c>
      <c r="N83" s="22"/>
      <c r="P83" s="37">
        <f t="shared" si="17"/>
        <v>8.3439999999999994</v>
      </c>
      <c r="Q83" s="37">
        <f t="shared" si="18"/>
        <v>4.6659999999999995</v>
      </c>
      <c r="R83" s="37">
        <f t="shared" si="19"/>
        <v>6.0179999999999998</v>
      </c>
      <c r="S83" s="37">
        <f t="shared" si="20"/>
        <v>0.97199999999999998</v>
      </c>
      <c r="T83" s="37">
        <f t="shared" si="26"/>
        <v>20</v>
      </c>
    </row>
    <row r="84" spans="1:20">
      <c r="A84" s="8" t="s">
        <v>126</v>
      </c>
      <c r="B84" s="198">
        <v>20</v>
      </c>
      <c r="C84" s="198">
        <v>20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8.3439999999999994</v>
      </c>
      <c r="J84" s="21">
        <f t="shared" si="22"/>
        <v>4.6659999999999995</v>
      </c>
      <c r="K84" s="21">
        <f t="shared" si="23"/>
        <v>6.0179999999999998</v>
      </c>
      <c r="L84" s="21">
        <f t="shared" si="24"/>
        <v>0.97199999999999998</v>
      </c>
      <c r="M84" s="159">
        <f t="shared" si="25"/>
        <v>20</v>
      </c>
      <c r="N84" s="22"/>
      <c r="P84" s="37">
        <f t="shared" si="17"/>
        <v>8.3439999999999994</v>
      </c>
      <c r="Q84" s="37">
        <f t="shared" si="18"/>
        <v>4.6659999999999995</v>
      </c>
      <c r="R84" s="37">
        <f t="shared" si="19"/>
        <v>6.0179999999999998</v>
      </c>
      <c r="S84" s="37">
        <f t="shared" si="20"/>
        <v>0.97199999999999998</v>
      </c>
      <c r="T84" s="37">
        <f t="shared" si="26"/>
        <v>20</v>
      </c>
    </row>
    <row r="85" spans="1:20">
      <c r="A85" s="8" t="s">
        <v>127</v>
      </c>
      <c r="B85" s="198">
        <v>20</v>
      </c>
      <c r="C85" s="198">
        <v>20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8.3439999999999994</v>
      </c>
      <c r="J85" s="21">
        <f t="shared" si="22"/>
        <v>4.6659999999999995</v>
      </c>
      <c r="K85" s="21">
        <f t="shared" si="23"/>
        <v>6.0179999999999998</v>
      </c>
      <c r="L85" s="21">
        <f t="shared" si="24"/>
        <v>0.97199999999999998</v>
      </c>
      <c r="M85" s="159">
        <f t="shared" si="25"/>
        <v>20</v>
      </c>
      <c r="N85" s="22"/>
      <c r="P85" s="37">
        <f t="shared" si="17"/>
        <v>8.3439999999999994</v>
      </c>
      <c r="Q85" s="37">
        <f t="shared" si="18"/>
        <v>4.6659999999999995</v>
      </c>
      <c r="R85" s="37">
        <f t="shared" si="19"/>
        <v>6.0179999999999998</v>
      </c>
      <c r="S85" s="37">
        <f t="shared" si="20"/>
        <v>0.97199999999999998</v>
      </c>
      <c r="T85" s="37">
        <f t="shared" si="26"/>
        <v>20</v>
      </c>
    </row>
    <row r="86" spans="1:20">
      <c r="A86" s="8" t="s">
        <v>128</v>
      </c>
      <c r="B86" s="198">
        <v>20</v>
      </c>
      <c r="C86" s="198">
        <v>20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8.3439999999999994</v>
      </c>
      <c r="J86" s="21">
        <f t="shared" si="22"/>
        <v>4.6659999999999995</v>
      </c>
      <c r="K86" s="21">
        <f t="shared" si="23"/>
        <v>6.0179999999999998</v>
      </c>
      <c r="L86" s="21">
        <f t="shared" si="24"/>
        <v>0.97199999999999998</v>
      </c>
      <c r="M86" s="159">
        <f t="shared" si="25"/>
        <v>20</v>
      </c>
      <c r="N86" s="22"/>
      <c r="P86" s="37">
        <f t="shared" si="17"/>
        <v>8.3439999999999994</v>
      </c>
      <c r="Q86" s="37">
        <f t="shared" si="18"/>
        <v>4.6659999999999995</v>
      </c>
      <c r="R86" s="37">
        <f t="shared" si="19"/>
        <v>6.0179999999999998</v>
      </c>
      <c r="S86" s="37">
        <f t="shared" si="20"/>
        <v>0.97199999999999998</v>
      </c>
      <c r="T86" s="37">
        <f t="shared" si="26"/>
        <v>20</v>
      </c>
    </row>
    <row r="87" spans="1:20">
      <c r="A87" s="8" t="s">
        <v>129</v>
      </c>
      <c r="B87" s="198">
        <v>20</v>
      </c>
      <c r="C87" s="198">
        <v>20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8.3439999999999994</v>
      </c>
      <c r="J87" s="21">
        <f t="shared" si="22"/>
        <v>4.6659999999999995</v>
      </c>
      <c r="K87" s="21">
        <f t="shared" si="23"/>
        <v>6.0179999999999998</v>
      </c>
      <c r="L87" s="21">
        <f t="shared" si="24"/>
        <v>0.97199999999999998</v>
      </c>
      <c r="M87" s="159">
        <f t="shared" si="25"/>
        <v>20</v>
      </c>
      <c r="N87" s="22"/>
      <c r="P87" s="37">
        <f t="shared" si="17"/>
        <v>8.3439999999999994</v>
      </c>
      <c r="Q87" s="37">
        <f t="shared" si="18"/>
        <v>4.6659999999999995</v>
      </c>
      <c r="R87" s="37">
        <f t="shared" si="19"/>
        <v>6.0179999999999998</v>
      </c>
      <c r="S87" s="37">
        <f t="shared" si="20"/>
        <v>0.97199999999999998</v>
      </c>
      <c r="T87" s="37">
        <f t="shared" si="26"/>
        <v>20</v>
      </c>
    </row>
    <row r="88" spans="1:20">
      <c r="A88" s="8" t="s">
        <v>130</v>
      </c>
      <c r="B88" s="198">
        <v>20</v>
      </c>
      <c r="C88" s="198">
        <v>20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8.3439999999999994</v>
      </c>
      <c r="J88" s="21">
        <f t="shared" si="22"/>
        <v>4.6659999999999995</v>
      </c>
      <c r="K88" s="21">
        <f t="shared" si="23"/>
        <v>6.0179999999999998</v>
      </c>
      <c r="L88" s="21">
        <f t="shared" si="24"/>
        <v>0.97199999999999998</v>
      </c>
      <c r="M88" s="159">
        <f t="shared" si="25"/>
        <v>20</v>
      </c>
      <c r="N88" s="22"/>
      <c r="P88" s="37">
        <f t="shared" si="17"/>
        <v>8.3439999999999994</v>
      </c>
      <c r="Q88" s="37">
        <f t="shared" si="18"/>
        <v>4.6659999999999995</v>
      </c>
      <c r="R88" s="37">
        <f t="shared" si="19"/>
        <v>6.0179999999999998</v>
      </c>
      <c r="S88" s="37">
        <f t="shared" si="20"/>
        <v>0.97199999999999998</v>
      </c>
      <c r="T88" s="37">
        <f t="shared" si="26"/>
        <v>20</v>
      </c>
    </row>
    <row r="89" spans="1:20">
      <c r="A89" s="8" t="s">
        <v>131</v>
      </c>
      <c r="B89" s="198">
        <v>20</v>
      </c>
      <c r="C89" s="198">
        <v>20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8.3439999999999994</v>
      </c>
      <c r="J89" s="21">
        <f t="shared" si="22"/>
        <v>4.6659999999999995</v>
      </c>
      <c r="K89" s="21">
        <f t="shared" si="23"/>
        <v>6.0179999999999998</v>
      </c>
      <c r="L89" s="21">
        <f t="shared" si="24"/>
        <v>0.97199999999999998</v>
      </c>
      <c r="M89" s="159">
        <f t="shared" si="25"/>
        <v>20</v>
      </c>
      <c r="N89" s="22"/>
      <c r="P89" s="37">
        <f t="shared" si="17"/>
        <v>8.3439999999999994</v>
      </c>
      <c r="Q89" s="37">
        <f t="shared" si="18"/>
        <v>4.6659999999999995</v>
      </c>
      <c r="R89" s="37">
        <f t="shared" si="19"/>
        <v>6.0179999999999998</v>
      </c>
      <c r="S89" s="37">
        <f t="shared" si="20"/>
        <v>0.97199999999999998</v>
      </c>
      <c r="T89" s="37">
        <f t="shared" si="26"/>
        <v>20</v>
      </c>
    </row>
    <row r="90" spans="1:20">
      <c r="A90" s="8" t="s">
        <v>132</v>
      </c>
      <c r="B90" s="198">
        <v>20</v>
      </c>
      <c r="C90" s="198">
        <v>20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8.3439999999999994</v>
      </c>
      <c r="J90" s="21">
        <f t="shared" si="22"/>
        <v>4.6659999999999995</v>
      </c>
      <c r="K90" s="21">
        <f t="shared" si="23"/>
        <v>6.0179999999999998</v>
      </c>
      <c r="L90" s="21">
        <f t="shared" si="24"/>
        <v>0.97199999999999998</v>
      </c>
      <c r="M90" s="159">
        <f t="shared" si="25"/>
        <v>20</v>
      </c>
      <c r="N90" s="22"/>
      <c r="P90" s="37">
        <f t="shared" si="17"/>
        <v>8.3439999999999994</v>
      </c>
      <c r="Q90" s="37">
        <f t="shared" si="18"/>
        <v>4.6659999999999995</v>
      </c>
      <c r="R90" s="37">
        <f t="shared" si="19"/>
        <v>6.0179999999999998</v>
      </c>
      <c r="S90" s="37">
        <f t="shared" si="20"/>
        <v>0.97199999999999998</v>
      </c>
      <c r="T90" s="37">
        <f t="shared" si="26"/>
        <v>20</v>
      </c>
    </row>
    <row r="91" spans="1:20">
      <c r="A91" s="8" t="s">
        <v>133</v>
      </c>
      <c r="B91" s="198">
        <v>20</v>
      </c>
      <c r="C91" s="198">
        <v>20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8.3439999999999994</v>
      </c>
      <c r="J91" s="21">
        <f t="shared" si="22"/>
        <v>4.6659999999999995</v>
      </c>
      <c r="K91" s="21">
        <f t="shared" si="23"/>
        <v>6.0179999999999998</v>
      </c>
      <c r="L91" s="21">
        <f t="shared" si="24"/>
        <v>0.97199999999999998</v>
      </c>
      <c r="M91" s="159">
        <f t="shared" si="25"/>
        <v>20</v>
      </c>
      <c r="N91" s="22"/>
      <c r="P91" s="37">
        <f t="shared" si="17"/>
        <v>8.3439999999999994</v>
      </c>
      <c r="Q91" s="37">
        <f t="shared" si="18"/>
        <v>4.6659999999999995</v>
      </c>
      <c r="R91" s="37">
        <f t="shared" si="19"/>
        <v>6.0179999999999998</v>
      </c>
      <c r="S91" s="37">
        <f t="shared" si="20"/>
        <v>0.97199999999999998</v>
      </c>
      <c r="T91" s="37">
        <f t="shared" si="26"/>
        <v>20</v>
      </c>
    </row>
    <row r="92" spans="1:20">
      <c r="A92" s="8" t="s">
        <v>134</v>
      </c>
      <c r="B92" s="198">
        <v>20</v>
      </c>
      <c r="C92" s="198">
        <v>20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8.3439999999999994</v>
      </c>
      <c r="J92" s="21">
        <f t="shared" si="22"/>
        <v>4.6659999999999995</v>
      </c>
      <c r="K92" s="21">
        <f t="shared" si="23"/>
        <v>6.0179999999999998</v>
      </c>
      <c r="L92" s="21">
        <f t="shared" si="24"/>
        <v>0.97199999999999998</v>
      </c>
      <c r="M92" s="159">
        <f t="shared" si="25"/>
        <v>20</v>
      </c>
      <c r="N92" s="22"/>
      <c r="P92" s="37">
        <f t="shared" si="17"/>
        <v>8.3439999999999994</v>
      </c>
      <c r="Q92" s="37">
        <f t="shared" si="18"/>
        <v>4.6659999999999995</v>
      </c>
      <c r="R92" s="37">
        <f t="shared" si="19"/>
        <v>6.0179999999999998</v>
      </c>
      <c r="S92" s="37">
        <f t="shared" si="20"/>
        <v>0.97199999999999998</v>
      </c>
      <c r="T92" s="37">
        <f t="shared" si="26"/>
        <v>20</v>
      </c>
    </row>
    <row r="93" spans="1:20">
      <c r="A93" s="8" t="s">
        <v>135</v>
      </c>
      <c r="B93" s="198">
        <v>20</v>
      </c>
      <c r="C93" s="198">
        <v>20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8.3439999999999994</v>
      </c>
      <c r="J93" s="21">
        <f t="shared" si="22"/>
        <v>4.6659999999999995</v>
      </c>
      <c r="K93" s="21">
        <f t="shared" si="23"/>
        <v>6.0179999999999998</v>
      </c>
      <c r="L93" s="21">
        <f t="shared" si="24"/>
        <v>0.97199999999999998</v>
      </c>
      <c r="M93" s="159">
        <f t="shared" si="25"/>
        <v>20</v>
      </c>
      <c r="N93" s="22"/>
      <c r="P93" s="37">
        <f t="shared" si="17"/>
        <v>8.3439999999999994</v>
      </c>
      <c r="Q93" s="37">
        <f t="shared" si="18"/>
        <v>4.6659999999999995</v>
      </c>
      <c r="R93" s="37">
        <f t="shared" si="19"/>
        <v>6.0179999999999998</v>
      </c>
      <c r="S93" s="37">
        <f t="shared" si="20"/>
        <v>0.97199999999999998</v>
      </c>
      <c r="T93" s="37">
        <f t="shared" si="26"/>
        <v>20</v>
      </c>
    </row>
    <row r="94" spans="1:20">
      <c r="A94" s="8" t="s">
        <v>136</v>
      </c>
      <c r="B94" s="198">
        <v>20</v>
      </c>
      <c r="C94" s="198">
        <v>20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8.3439999999999994</v>
      </c>
      <c r="J94" s="21">
        <f t="shared" si="22"/>
        <v>4.6659999999999995</v>
      </c>
      <c r="K94" s="21">
        <f t="shared" si="23"/>
        <v>6.0179999999999998</v>
      </c>
      <c r="L94" s="21">
        <f t="shared" si="24"/>
        <v>0.97199999999999998</v>
      </c>
      <c r="M94" s="159">
        <f t="shared" si="25"/>
        <v>20</v>
      </c>
      <c r="N94" s="22"/>
      <c r="P94" s="37">
        <f t="shared" si="17"/>
        <v>8.3439999999999994</v>
      </c>
      <c r="Q94" s="37">
        <f t="shared" si="18"/>
        <v>4.6659999999999995</v>
      </c>
      <c r="R94" s="37">
        <f t="shared" si="19"/>
        <v>6.0179999999999998</v>
      </c>
      <c r="S94" s="37">
        <f t="shared" si="20"/>
        <v>0.97199999999999998</v>
      </c>
      <c r="T94" s="37">
        <f t="shared" si="26"/>
        <v>20</v>
      </c>
    </row>
    <row r="95" spans="1:20">
      <c r="A95" s="8" t="s">
        <v>137</v>
      </c>
      <c r="B95" s="198">
        <v>22.5</v>
      </c>
      <c r="C95" s="198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9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8">
        <v>22.5</v>
      </c>
      <c r="C96" s="198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9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8">
        <v>22.5</v>
      </c>
      <c r="C97" s="198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9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8">
        <v>22.5</v>
      </c>
      <c r="C98" s="198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9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175</v>
      </c>
      <c r="B99" s="20">
        <f t="shared" ref="B99:H99" si="27">SUM(B3:B98)/4000</f>
        <v>0.34812500000000002</v>
      </c>
      <c r="C99" s="20">
        <f t="shared" si="27"/>
        <v>0.35599999999999998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0.14852319999999991</v>
      </c>
      <c r="J99" s="160">
        <f t="shared" ref="J99:L99" si="28">SUM(J3:J98)/4000</f>
        <v>8.3054800000000067E-2</v>
      </c>
      <c r="K99" s="160">
        <f t="shared" si="28"/>
        <v>0.10712039999999989</v>
      </c>
      <c r="L99" s="160">
        <f t="shared" si="28"/>
        <v>1.7301600000000028E-2</v>
      </c>
      <c r="M99" s="161">
        <f>SUM(M3:M98)/4000</f>
        <v>0.35599999999999998</v>
      </c>
      <c r="N99" s="23"/>
      <c r="P99" s="37">
        <f>SUM(P3:P98)/4000</f>
        <v>0.14852319999999991</v>
      </c>
      <c r="Q99" s="37">
        <f t="shared" ref="Q99:S99" si="29">SUM(Q3:Q98)/4000</f>
        <v>8.3054800000000067E-2</v>
      </c>
      <c r="R99" s="37">
        <f t="shared" si="29"/>
        <v>0.10712039999999989</v>
      </c>
      <c r="S99" s="37">
        <f t="shared" si="29"/>
        <v>1.7301600000000028E-2</v>
      </c>
      <c r="T99" s="37">
        <f t="shared" si="26"/>
        <v>0.35599999999999987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78.69</v>
      </c>
      <c r="I3" s="53">
        <v>0</v>
      </c>
      <c r="J3" s="53">
        <v>68.14</v>
      </c>
      <c r="K3" s="53">
        <v>0</v>
      </c>
      <c r="L3" s="53">
        <v>0</v>
      </c>
      <c r="M3" s="72">
        <v>16.22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163.05000000000001</v>
      </c>
      <c r="W3">
        <v>78.69</v>
      </c>
      <c r="X3">
        <v>0</v>
      </c>
      <c r="Y3">
        <v>16.22</v>
      </c>
      <c r="Z3">
        <v>68.14</v>
      </c>
    </row>
    <row r="4" spans="1:26">
      <c r="D4" t="s">
        <v>469</v>
      </c>
      <c r="F4" t="s">
        <v>468</v>
      </c>
      <c r="G4" t="s">
        <v>46</v>
      </c>
      <c r="H4" s="73">
        <v>65.260000000000005</v>
      </c>
      <c r="I4" s="46">
        <v>0</v>
      </c>
      <c r="J4" s="46">
        <v>48.94</v>
      </c>
      <c r="K4" s="46">
        <v>0</v>
      </c>
      <c r="L4" s="46">
        <v>0</v>
      </c>
      <c r="M4" s="74">
        <v>10.27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124.47</v>
      </c>
      <c r="W4">
        <v>65.260000000000005</v>
      </c>
      <c r="X4">
        <v>0</v>
      </c>
      <c r="Y4">
        <v>10.27</v>
      </c>
      <c r="Z4">
        <v>48.94</v>
      </c>
    </row>
    <row r="5" spans="1:26">
      <c r="G5" t="s">
        <v>47</v>
      </c>
      <c r="H5" s="73">
        <v>52.78</v>
      </c>
      <c r="I5" s="46">
        <v>0</v>
      </c>
      <c r="J5" s="46">
        <v>43.19</v>
      </c>
      <c r="K5" s="46">
        <v>0</v>
      </c>
      <c r="L5" s="46">
        <v>0</v>
      </c>
      <c r="M5" s="74">
        <v>11.04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107.01</v>
      </c>
      <c r="W5">
        <v>52.78</v>
      </c>
      <c r="X5">
        <v>0</v>
      </c>
      <c r="Y5">
        <v>11.04</v>
      </c>
      <c r="Z5">
        <v>43.19</v>
      </c>
    </row>
    <row r="6" spans="1:26">
      <c r="G6" t="s">
        <v>48</v>
      </c>
      <c r="H6" s="73">
        <v>40.31</v>
      </c>
      <c r="I6" s="46">
        <v>0</v>
      </c>
      <c r="J6" s="46">
        <v>23.99</v>
      </c>
      <c r="K6" s="46">
        <v>0</v>
      </c>
      <c r="L6" s="46">
        <v>0</v>
      </c>
      <c r="M6" s="74">
        <v>9.1199999999999992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73.42</v>
      </c>
      <c r="W6">
        <v>40.31</v>
      </c>
      <c r="X6">
        <v>0</v>
      </c>
      <c r="Y6">
        <v>9.1199999999999992</v>
      </c>
      <c r="Z6">
        <v>23.99</v>
      </c>
    </row>
    <row r="7" spans="1:26">
      <c r="G7" t="s">
        <v>49</v>
      </c>
      <c r="H7" s="73">
        <v>22.07</v>
      </c>
      <c r="I7" s="46">
        <v>0</v>
      </c>
      <c r="J7" s="46">
        <v>8.64</v>
      </c>
      <c r="K7" s="46">
        <v>0</v>
      </c>
      <c r="L7" s="46">
        <v>0</v>
      </c>
      <c r="M7" s="74">
        <v>7.68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38.39</v>
      </c>
      <c r="W7">
        <v>22.07</v>
      </c>
      <c r="X7">
        <v>0</v>
      </c>
      <c r="Y7">
        <v>7.68</v>
      </c>
      <c r="Z7">
        <v>8.64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8.25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8.25</v>
      </c>
      <c r="W8">
        <v>0</v>
      </c>
      <c r="X8">
        <v>0</v>
      </c>
      <c r="Y8">
        <v>8.25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10.17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10.17</v>
      </c>
      <c r="W9">
        <v>0</v>
      </c>
      <c r="X9">
        <v>0</v>
      </c>
      <c r="Y9">
        <v>10.17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8.93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8.93</v>
      </c>
      <c r="W10">
        <v>0</v>
      </c>
      <c r="X10">
        <v>0</v>
      </c>
      <c r="Y10">
        <v>8.93</v>
      </c>
      <c r="Z10">
        <v>0</v>
      </c>
    </row>
    <row r="11" spans="1:26">
      <c r="G11" t="s">
        <v>53</v>
      </c>
      <c r="H11" s="73">
        <v>67.180000000000007</v>
      </c>
      <c r="I11" s="46">
        <v>0</v>
      </c>
      <c r="J11" s="46">
        <v>0</v>
      </c>
      <c r="K11" s="46">
        <v>0</v>
      </c>
      <c r="L11" s="46">
        <v>0</v>
      </c>
      <c r="M11" s="74">
        <v>7.77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74.95</v>
      </c>
      <c r="W11">
        <v>67.180000000000007</v>
      </c>
      <c r="X11">
        <v>0</v>
      </c>
      <c r="Y11">
        <v>7.77</v>
      </c>
      <c r="Z11">
        <v>0</v>
      </c>
    </row>
    <row r="12" spans="1:26">
      <c r="G12" t="s">
        <v>54</v>
      </c>
      <c r="H12" s="73">
        <v>67.180000000000007</v>
      </c>
      <c r="I12" s="46">
        <v>0</v>
      </c>
      <c r="J12" s="46">
        <v>0</v>
      </c>
      <c r="K12" s="46">
        <v>0</v>
      </c>
      <c r="L12" s="46">
        <v>0</v>
      </c>
      <c r="M12" s="74">
        <v>9.31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76.489999999999995</v>
      </c>
      <c r="W12">
        <v>67.180000000000007</v>
      </c>
      <c r="X12">
        <v>0</v>
      </c>
      <c r="Y12">
        <v>9.31</v>
      </c>
      <c r="Z12">
        <v>0</v>
      </c>
    </row>
    <row r="13" spans="1:26">
      <c r="G13" t="s">
        <v>55</v>
      </c>
      <c r="H13" s="73">
        <v>95.97</v>
      </c>
      <c r="I13" s="46">
        <v>0</v>
      </c>
      <c r="J13" s="46">
        <v>0</v>
      </c>
      <c r="K13" s="46">
        <v>0</v>
      </c>
      <c r="L13" s="46">
        <v>0</v>
      </c>
      <c r="M13" s="74">
        <v>9.7899999999999991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105.76</v>
      </c>
      <c r="W13">
        <v>95.97</v>
      </c>
      <c r="X13">
        <v>0</v>
      </c>
      <c r="Y13">
        <v>9.7899999999999991</v>
      </c>
      <c r="Z13">
        <v>0</v>
      </c>
    </row>
    <row r="14" spans="1:26">
      <c r="G14" t="s">
        <v>56</v>
      </c>
      <c r="H14" s="73">
        <v>95.97</v>
      </c>
      <c r="I14" s="46">
        <v>0</v>
      </c>
      <c r="J14" s="46">
        <v>0</v>
      </c>
      <c r="K14" s="46">
        <v>0</v>
      </c>
      <c r="L14" s="46">
        <v>0</v>
      </c>
      <c r="M14" s="74">
        <v>8.4499999999999993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104.42</v>
      </c>
      <c r="W14">
        <v>95.97</v>
      </c>
      <c r="X14">
        <v>0</v>
      </c>
      <c r="Y14">
        <v>8.4499999999999993</v>
      </c>
      <c r="Z14">
        <v>0</v>
      </c>
    </row>
    <row r="15" spans="1:26">
      <c r="G15" t="s">
        <v>57</v>
      </c>
      <c r="H15" s="73">
        <v>90.21</v>
      </c>
      <c r="I15" s="46">
        <v>0</v>
      </c>
      <c r="J15" s="46">
        <v>0</v>
      </c>
      <c r="K15" s="46">
        <v>0</v>
      </c>
      <c r="L15" s="46">
        <v>0</v>
      </c>
      <c r="M15" s="74">
        <v>9.41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99.62</v>
      </c>
      <c r="W15">
        <v>90.21</v>
      </c>
      <c r="X15">
        <v>0</v>
      </c>
      <c r="Y15">
        <v>9.41</v>
      </c>
      <c r="Z15">
        <v>0</v>
      </c>
    </row>
    <row r="16" spans="1:26">
      <c r="G16" t="s">
        <v>58</v>
      </c>
      <c r="H16" s="73">
        <v>77.739999999999995</v>
      </c>
      <c r="I16" s="46">
        <v>0</v>
      </c>
      <c r="J16" s="46">
        <v>0</v>
      </c>
      <c r="K16" s="46">
        <v>0</v>
      </c>
      <c r="L16" s="46">
        <v>0</v>
      </c>
      <c r="M16" s="74">
        <v>9.98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87.72</v>
      </c>
      <c r="W16">
        <v>77.739999999999995</v>
      </c>
      <c r="X16">
        <v>0</v>
      </c>
      <c r="Y16">
        <v>9.98</v>
      </c>
      <c r="Z16">
        <v>0</v>
      </c>
    </row>
    <row r="17" spans="7:26">
      <c r="G17" t="s">
        <v>59</v>
      </c>
      <c r="H17" s="73">
        <v>71.02</v>
      </c>
      <c r="I17" s="46">
        <v>0</v>
      </c>
      <c r="J17" s="46">
        <v>0</v>
      </c>
      <c r="K17" s="46">
        <v>0</v>
      </c>
      <c r="L17" s="46">
        <v>0</v>
      </c>
      <c r="M17" s="74">
        <v>8.35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79.37</v>
      </c>
      <c r="W17">
        <v>71.02</v>
      </c>
      <c r="X17">
        <v>0</v>
      </c>
      <c r="Y17">
        <v>8.35</v>
      </c>
      <c r="Z17">
        <v>0</v>
      </c>
    </row>
    <row r="18" spans="7:26">
      <c r="G18" t="s">
        <v>60</v>
      </c>
      <c r="H18" s="73">
        <v>61.42</v>
      </c>
      <c r="I18" s="46">
        <v>0</v>
      </c>
      <c r="J18" s="46">
        <v>0</v>
      </c>
      <c r="K18" s="46">
        <v>0</v>
      </c>
      <c r="L18" s="46">
        <v>0</v>
      </c>
      <c r="M18" s="74">
        <v>9.98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71.400000000000006</v>
      </c>
      <c r="W18">
        <v>61.42</v>
      </c>
      <c r="X18">
        <v>0</v>
      </c>
      <c r="Y18">
        <v>9.98</v>
      </c>
      <c r="Z18">
        <v>0</v>
      </c>
    </row>
    <row r="19" spans="7:26">
      <c r="G19" t="s">
        <v>61</v>
      </c>
      <c r="H19" s="73">
        <v>95.01</v>
      </c>
      <c r="I19" s="46">
        <v>0</v>
      </c>
      <c r="J19" s="46">
        <v>0</v>
      </c>
      <c r="K19" s="46">
        <v>0</v>
      </c>
      <c r="L19" s="46">
        <v>0</v>
      </c>
      <c r="M19" s="74">
        <v>10.84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105.85</v>
      </c>
      <c r="W19">
        <v>95.01</v>
      </c>
      <c r="X19">
        <v>0</v>
      </c>
      <c r="Y19">
        <v>10.84</v>
      </c>
      <c r="Z19">
        <v>0</v>
      </c>
    </row>
    <row r="20" spans="7:26">
      <c r="G20" t="s">
        <v>62</v>
      </c>
      <c r="H20" s="73">
        <v>75.81</v>
      </c>
      <c r="I20" s="46">
        <v>0</v>
      </c>
      <c r="J20" s="46">
        <v>0</v>
      </c>
      <c r="K20" s="46">
        <v>0</v>
      </c>
      <c r="L20" s="46">
        <v>0</v>
      </c>
      <c r="M20" s="74">
        <v>13.44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89.25</v>
      </c>
      <c r="W20">
        <v>75.81</v>
      </c>
      <c r="X20">
        <v>0</v>
      </c>
      <c r="Y20">
        <v>13.44</v>
      </c>
      <c r="Z20">
        <v>0</v>
      </c>
    </row>
    <row r="21" spans="7:26">
      <c r="G21" t="s">
        <v>63</v>
      </c>
      <c r="H21" s="73">
        <v>38.39</v>
      </c>
      <c r="I21" s="46">
        <v>0</v>
      </c>
      <c r="J21" s="46">
        <v>0</v>
      </c>
      <c r="K21" s="46">
        <v>0</v>
      </c>
      <c r="L21" s="46">
        <v>0</v>
      </c>
      <c r="M21" s="74">
        <v>13.34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51.73</v>
      </c>
      <c r="W21">
        <v>38.39</v>
      </c>
      <c r="X21">
        <v>0</v>
      </c>
      <c r="Y21">
        <v>13.34</v>
      </c>
      <c r="Z21">
        <v>0</v>
      </c>
    </row>
    <row r="22" spans="7:26">
      <c r="G22" t="s">
        <v>64</v>
      </c>
      <c r="H22" s="73">
        <v>3.84</v>
      </c>
      <c r="I22" s="46">
        <v>0</v>
      </c>
      <c r="J22" s="46">
        <v>0</v>
      </c>
      <c r="K22" s="46">
        <v>0</v>
      </c>
      <c r="L22" s="46">
        <v>0</v>
      </c>
      <c r="M22" s="74">
        <v>14.2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18.04</v>
      </c>
      <c r="W22">
        <v>3.84</v>
      </c>
      <c r="X22">
        <v>0</v>
      </c>
      <c r="Y22">
        <v>14.2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16.22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16.22</v>
      </c>
      <c r="W23">
        <v>0</v>
      </c>
      <c r="X23">
        <v>0</v>
      </c>
      <c r="Y23">
        <v>16.22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16.22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16.22</v>
      </c>
      <c r="W24">
        <v>0</v>
      </c>
      <c r="X24">
        <v>0</v>
      </c>
      <c r="Y24">
        <v>16.22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16.22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16.22</v>
      </c>
      <c r="W25">
        <v>0</v>
      </c>
      <c r="X25">
        <v>0</v>
      </c>
      <c r="Y25">
        <v>16.22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16.22</v>
      </c>
      <c r="N26" s="73">
        <v>0</v>
      </c>
      <c r="O26" s="46">
        <v>-96</v>
      </c>
      <c r="P26" s="46">
        <v>0</v>
      </c>
      <c r="Q26" s="46">
        <v>0</v>
      </c>
      <c r="R26" s="46">
        <v>0</v>
      </c>
      <c r="S26" s="74">
        <v>0</v>
      </c>
      <c r="U26" s="73">
        <v>-96</v>
      </c>
      <c r="V26" s="74">
        <v>16.22</v>
      </c>
      <c r="W26">
        <v>0</v>
      </c>
      <c r="X26">
        <v>-96</v>
      </c>
      <c r="Y26">
        <v>16.22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16.22</v>
      </c>
      <c r="N27" s="73">
        <v>0</v>
      </c>
      <c r="O27" s="46">
        <v>-76</v>
      </c>
      <c r="P27" s="46">
        <v>-24</v>
      </c>
      <c r="Q27" s="46">
        <v>0</v>
      </c>
      <c r="R27" s="46">
        <v>0</v>
      </c>
      <c r="S27" s="74">
        <v>0</v>
      </c>
      <c r="U27" s="73">
        <v>-100</v>
      </c>
      <c r="V27" s="74">
        <v>16.22</v>
      </c>
      <c r="W27">
        <v>0</v>
      </c>
      <c r="X27">
        <v>-76</v>
      </c>
      <c r="Y27">
        <v>16.22</v>
      </c>
      <c r="Z27">
        <v>-24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16.22</v>
      </c>
      <c r="N28" s="73">
        <v>0</v>
      </c>
      <c r="O28" s="46">
        <v>-210</v>
      </c>
      <c r="P28" s="46">
        <v>-24</v>
      </c>
      <c r="Q28" s="46">
        <v>0</v>
      </c>
      <c r="R28" s="46">
        <v>0</v>
      </c>
      <c r="S28" s="74">
        <v>0</v>
      </c>
      <c r="U28" s="73">
        <v>-234</v>
      </c>
      <c r="V28" s="74">
        <v>16.22</v>
      </c>
      <c r="W28">
        <v>0</v>
      </c>
      <c r="X28">
        <v>-210</v>
      </c>
      <c r="Y28">
        <v>16.22</v>
      </c>
      <c r="Z28">
        <v>-24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16.22</v>
      </c>
      <c r="N29" s="73">
        <v>0</v>
      </c>
      <c r="O29" s="46">
        <v>-136</v>
      </c>
      <c r="P29" s="46">
        <v>-46</v>
      </c>
      <c r="Q29" s="46">
        <v>0</v>
      </c>
      <c r="R29" s="46">
        <v>0</v>
      </c>
      <c r="S29" s="74">
        <v>0</v>
      </c>
      <c r="U29" s="73">
        <v>-182</v>
      </c>
      <c r="V29" s="74">
        <v>16.22</v>
      </c>
      <c r="W29">
        <v>0</v>
      </c>
      <c r="X29">
        <v>-136</v>
      </c>
      <c r="Y29">
        <v>16.22</v>
      </c>
      <c r="Z29">
        <v>-46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16.22</v>
      </c>
      <c r="N30" s="73">
        <v>0</v>
      </c>
      <c r="O30" s="46">
        <v>-166</v>
      </c>
      <c r="P30" s="46">
        <v>-75</v>
      </c>
      <c r="Q30" s="46">
        <v>0</v>
      </c>
      <c r="R30" s="46">
        <v>0</v>
      </c>
      <c r="S30" s="74">
        <v>0</v>
      </c>
      <c r="U30" s="73">
        <v>-241</v>
      </c>
      <c r="V30" s="74">
        <v>16.22</v>
      </c>
      <c r="W30">
        <v>0</v>
      </c>
      <c r="X30">
        <v>-166</v>
      </c>
      <c r="Y30">
        <v>16.22</v>
      </c>
      <c r="Z30">
        <v>-75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13.82</v>
      </c>
      <c r="N31" s="73">
        <v>0</v>
      </c>
      <c r="O31" s="46">
        <v>-176</v>
      </c>
      <c r="P31" s="46">
        <v>-120</v>
      </c>
      <c r="Q31" s="46">
        <v>0</v>
      </c>
      <c r="R31" s="46">
        <v>0</v>
      </c>
      <c r="S31" s="74">
        <v>0</v>
      </c>
      <c r="U31" s="73">
        <v>-296</v>
      </c>
      <c r="V31" s="74">
        <v>13.82</v>
      </c>
      <c r="W31">
        <v>0</v>
      </c>
      <c r="X31">
        <v>-176</v>
      </c>
      <c r="Y31">
        <v>13.82</v>
      </c>
      <c r="Z31">
        <v>-120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13.72</v>
      </c>
      <c r="N32" s="73">
        <v>0</v>
      </c>
      <c r="O32" s="46">
        <v>-189</v>
      </c>
      <c r="P32" s="46">
        <v>-128</v>
      </c>
      <c r="Q32" s="46">
        <v>0</v>
      </c>
      <c r="R32" s="46">
        <v>0</v>
      </c>
      <c r="S32" s="74">
        <v>0</v>
      </c>
      <c r="U32" s="73">
        <v>-317</v>
      </c>
      <c r="V32" s="74">
        <v>13.72</v>
      </c>
      <c r="W32">
        <v>0</v>
      </c>
      <c r="X32">
        <v>-189</v>
      </c>
      <c r="Y32">
        <v>13.72</v>
      </c>
      <c r="Z32">
        <v>-128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11.42</v>
      </c>
      <c r="N33" s="73">
        <v>0</v>
      </c>
      <c r="O33" s="46">
        <v>-204</v>
      </c>
      <c r="P33" s="46">
        <v>-141</v>
      </c>
      <c r="Q33" s="46">
        <v>0</v>
      </c>
      <c r="R33" s="46">
        <v>0</v>
      </c>
      <c r="S33" s="74">
        <v>0</v>
      </c>
      <c r="U33" s="73">
        <v>-345</v>
      </c>
      <c r="V33" s="74">
        <v>11.42</v>
      </c>
      <c r="W33">
        <v>0</v>
      </c>
      <c r="X33">
        <v>-204</v>
      </c>
      <c r="Y33">
        <v>11.42</v>
      </c>
      <c r="Z33">
        <v>-141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12.19</v>
      </c>
      <c r="N34" s="73">
        <v>0</v>
      </c>
      <c r="O34" s="46">
        <v>-231</v>
      </c>
      <c r="P34" s="46">
        <v>-42</v>
      </c>
      <c r="Q34" s="46">
        <v>0</v>
      </c>
      <c r="R34" s="46">
        <v>0</v>
      </c>
      <c r="S34" s="74">
        <v>0</v>
      </c>
      <c r="U34" s="73">
        <v>-273</v>
      </c>
      <c r="V34" s="74">
        <v>12.19</v>
      </c>
      <c r="W34">
        <v>0</v>
      </c>
      <c r="X34">
        <v>-231</v>
      </c>
      <c r="Y34">
        <v>12.19</v>
      </c>
      <c r="Z34">
        <v>-42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12.57</v>
      </c>
      <c r="N35" s="73">
        <v>0</v>
      </c>
      <c r="O35" s="46">
        <v>-124.63</v>
      </c>
      <c r="P35" s="46">
        <v>-90</v>
      </c>
      <c r="Q35" s="46">
        <v>0</v>
      </c>
      <c r="R35" s="46">
        <v>0</v>
      </c>
      <c r="S35" s="74">
        <v>0</v>
      </c>
      <c r="U35" s="73">
        <v>-214.63</v>
      </c>
      <c r="V35" s="74">
        <v>12.57</v>
      </c>
      <c r="W35">
        <v>0</v>
      </c>
      <c r="X35">
        <v>-124.63</v>
      </c>
      <c r="Y35">
        <v>12.57</v>
      </c>
      <c r="Z35">
        <v>-90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14.59</v>
      </c>
      <c r="N36" s="73">
        <v>0</v>
      </c>
      <c r="O36" s="46">
        <v>-136</v>
      </c>
      <c r="P36" s="46">
        <v>-82</v>
      </c>
      <c r="Q36" s="46">
        <v>0</v>
      </c>
      <c r="R36" s="46">
        <v>0</v>
      </c>
      <c r="S36" s="74">
        <v>0</v>
      </c>
      <c r="U36" s="73">
        <v>-218</v>
      </c>
      <c r="V36" s="74">
        <v>14.59</v>
      </c>
      <c r="W36">
        <v>0</v>
      </c>
      <c r="X36">
        <v>-136</v>
      </c>
      <c r="Y36">
        <v>14.59</v>
      </c>
      <c r="Z36">
        <v>-82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14.2</v>
      </c>
      <c r="N37" s="73">
        <v>0</v>
      </c>
      <c r="O37" s="46">
        <v>-161</v>
      </c>
      <c r="P37" s="46">
        <v>-88</v>
      </c>
      <c r="Q37" s="46">
        <v>0</v>
      </c>
      <c r="R37" s="46">
        <v>0</v>
      </c>
      <c r="S37" s="74">
        <v>0</v>
      </c>
      <c r="U37" s="73">
        <v>-249</v>
      </c>
      <c r="V37" s="74">
        <v>14.2</v>
      </c>
      <c r="W37">
        <v>0</v>
      </c>
      <c r="X37">
        <v>-161</v>
      </c>
      <c r="Y37">
        <v>14.2</v>
      </c>
      <c r="Z37">
        <v>-88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15.36</v>
      </c>
      <c r="N38" s="73">
        <v>0</v>
      </c>
      <c r="O38" s="46">
        <v>-176</v>
      </c>
      <c r="P38" s="46">
        <v>0</v>
      </c>
      <c r="Q38" s="46">
        <v>0</v>
      </c>
      <c r="R38" s="46">
        <v>0</v>
      </c>
      <c r="S38" s="74">
        <v>0</v>
      </c>
      <c r="U38" s="73">
        <v>-176</v>
      </c>
      <c r="V38" s="74">
        <v>15.36</v>
      </c>
      <c r="W38">
        <v>0</v>
      </c>
      <c r="X38">
        <v>-176</v>
      </c>
      <c r="Y38">
        <v>15.36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16.22</v>
      </c>
      <c r="N39" s="73">
        <v>0</v>
      </c>
      <c r="O39" s="46">
        <v>-146</v>
      </c>
      <c r="P39" s="46">
        <v>0</v>
      </c>
      <c r="Q39" s="46">
        <v>0</v>
      </c>
      <c r="R39" s="46">
        <v>0</v>
      </c>
      <c r="S39" s="74">
        <v>0</v>
      </c>
      <c r="U39" s="73">
        <v>-146</v>
      </c>
      <c r="V39" s="74">
        <v>16.22</v>
      </c>
      <c r="W39">
        <v>0</v>
      </c>
      <c r="X39">
        <v>-146</v>
      </c>
      <c r="Y39">
        <v>16.22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16.22</v>
      </c>
      <c r="N40" s="73">
        <v>0</v>
      </c>
      <c r="O40" s="46">
        <v>-146</v>
      </c>
      <c r="P40" s="46">
        <v>0</v>
      </c>
      <c r="Q40" s="46">
        <v>0</v>
      </c>
      <c r="R40" s="46">
        <v>0</v>
      </c>
      <c r="S40" s="74">
        <v>0</v>
      </c>
      <c r="U40" s="73">
        <v>-146</v>
      </c>
      <c r="V40" s="74">
        <v>16.22</v>
      </c>
      <c r="W40">
        <v>0</v>
      </c>
      <c r="X40">
        <v>-146</v>
      </c>
      <c r="Y40">
        <v>16.22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15.26</v>
      </c>
      <c r="N41" s="73">
        <v>0</v>
      </c>
      <c r="O41" s="46">
        <v>-136</v>
      </c>
      <c r="P41" s="46">
        <v>0</v>
      </c>
      <c r="Q41" s="46">
        <v>0</v>
      </c>
      <c r="R41" s="46">
        <v>0</v>
      </c>
      <c r="S41" s="74">
        <v>0</v>
      </c>
      <c r="U41" s="73">
        <v>-136</v>
      </c>
      <c r="V41" s="74">
        <v>15.26</v>
      </c>
      <c r="W41">
        <v>0</v>
      </c>
      <c r="X41">
        <v>-136</v>
      </c>
      <c r="Y41">
        <v>15.26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12</v>
      </c>
      <c r="N42" s="73">
        <v>0</v>
      </c>
      <c r="O42" s="46">
        <v>-116</v>
      </c>
      <c r="P42" s="46">
        <v>0</v>
      </c>
      <c r="Q42" s="46">
        <v>0</v>
      </c>
      <c r="R42" s="46">
        <v>0</v>
      </c>
      <c r="S42" s="74">
        <v>0</v>
      </c>
      <c r="U42" s="73">
        <v>-116</v>
      </c>
      <c r="V42" s="74">
        <v>12</v>
      </c>
      <c r="W42">
        <v>0</v>
      </c>
      <c r="X42">
        <v>-116</v>
      </c>
      <c r="Y42">
        <v>12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9.8800000000000008</v>
      </c>
      <c r="N43" s="73">
        <v>0</v>
      </c>
      <c r="O43" s="46">
        <v>-66</v>
      </c>
      <c r="P43" s="46">
        <v>0</v>
      </c>
      <c r="Q43" s="46">
        <v>0</v>
      </c>
      <c r="R43" s="46">
        <v>0</v>
      </c>
      <c r="S43" s="74">
        <v>0</v>
      </c>
      <c r="U43" s="73">
        <v>-66</v>
      </c>
      <c r="V43" s="74">
        <v>9.8800000000000008</v>
      </c>
      <c r="W43">
        <v>0</v>
      </c>
      <c r="X43">
        <v>-66</v>
      </c>
      <c r="Y43">
        <v>9.8800000000000008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12.86</v>
      </c>
      <c r="N44" s="73">
        <v>0</v>
      </c>
      <c r="O44" s="46">
        <v>-51</v>
      </c>
      <c r="P44" s="46">
        <v>0</v>
      </c>
      <c r="Q44" s="46">
        <v>0</v>
      </c>
      <c r="R44" s="46">
        <v>0</v>
      </c>
      <c r="S44" s="74">
        <v>0</v>
      </c>
      <c r="U44" s="73">
        <v>-51</v>
      </c>
      <c r="V44" s="74">
        <v>12.86</v>
      </c>
      <c r="W44">
        <v>0</v>
      </c>
      <c r="X44">
        <v>-51</v>
      </c>
      <c r="Y44">
        <v>12.86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8.83</v>
      </c>
      <c r="N45" s="73">
        <v>0</v>
      </c>
      <c r="O45" s="46">
        <v>-41</v>
      </c>
      <c r="P45" s="46">
        <v>0</v>
      </c>
      <c r="Q45" s="46">
        <v>0</v>
      </c>
      <c r="R45" s="46">
        <v>0</v>
      </c>
      <c r="S45" s="74">
        <v>0</v>
      </c>
      <c r="U45" s="73">
        <v>-41</v>
      </c>
      <c r="V45" s="74">
        <v>8.83</v>
      </c>
      <c r="W45">
        <v>0</v>
      </c>
      <c r="X45">
        <v>-41</v>
      </c>
      <c r="Y45">
        <v>8.83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9.2100000000000009</v>
      </c>
      <c r="N46" s="73">
        <v>0</v>
      </c>
      <c r="O46" s="46">
        <v>-21</v>
      </c>
      <c r="P46" s="46">
        <v>0</v>
      </c>
      <c r="Q46" s="46">
        <v>0</v>
      </c>
      <c r="R46" s="46">
        <v>0</v>
      </c>
      <c r="S46" s="74">
        <v>0</v>
      </c>
      <c r="U46" s="73">
        <v>-21</v>
      </c>
      <c r="V46" s="74">
        <v>9.2100000000000009</v>
      </c>
      <c r="W46">
        <v>0</v>
      </c>
      <c r="X46">
        <v>-21</v>
      </c>
      <c r="Y46">
        <v>9.2100000000000009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8.83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8.83</v>
      </c>
      <c r="W47">
        <v>0</v>
      </c>
      <c r="X47">
        <v>0</v>
      </c>
      <c r="Y47">
        <v>8.83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8.93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8.93</v>
      </c>
      <c r="W48">
        <v>0</v>
      </c>
      <c r="X48">
        <v>0</v>
      </c>
      <c r="Y48">
        <v>8.93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10.94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10.94</v>
      </c>
      <c r="W49">
        <v>0</v>
      </c>
      <c r="X49">
        <v>0</v>
      </c>
      <c r="Y49">
        <v>10.94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11.9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11.9</v>
      </c>
      <c r="W50">
        <v>0</v>
      </c>
      <c r="X50">
        <v>0</v>
      </c>
      <c r="Y50">
        <v>11.9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14.68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14.68</v>
      </c>
      <c r="W51">
        <v>0</v>
      </c>
      <c r="X51">
        <v>0</v>
      </c>
      <c r="Y51">
        <v>14.68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13.92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13.92</v>
      </c>
      <c r="W52">
        <v>0</v>
      </c>
      <c r="X52">
        <v>0</v>
      </c>
      <c r="Y52">
        <v>13.92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11.52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11.52</v>
      </c>
      <c r="W53">
        <v>0</v>
      </c>
      <c r="X53">
        <v>0</v>
      </c>
      <c r="Y53">
        <v>11.52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13.44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13.44</v>
      </c>
      <c r="W54">
        <v>0</v>
      </c>
      <c r="X54">
        <v>0</v>
      </c>
      <c r="Y54">
        <v>13.44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10.36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10.36</v>
      </c>
      <c r="W55">
        <v>0</v>
      </c>
      <c r="X55">
        <v>0</v>
      </c>
      <c r="Y55">
        <v>10.36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12.67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12.67</v>
      </c>
      <c r="W56">
        <v>0</v>
      </c>
      <c r="X56">
        <v>0</v>
      </c>
      <c r="Y56">
        <v>12.67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12</v>
      </c>
      <c r="W57">
        <v>0</v>
      </c>
      <c r="X57">
        <v>0</v>
      </c>
      <c r="Y57">
        <v>12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12</v>
      </c>
      <c r="W58">
        <v>0</v>
      </c>
      <c r="X58">
        <v>0</v>
      </c>
      <c r="Y58">
        <v>12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15.16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15.16</v>
      </c>
      <c r="W59">
        <v>0</v>
      </c>
      <c r="X59">
        <v>0</v>
      </c>
      <c r="Y59">
        <v>15.16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15.26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15.26</v>
      </c>
      <c r="W60">
        <v>0</v>
      </c>
      <c r="X60">
        <v>0</v>
      </c>
      <c r="Y60">
        <v>15.26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16.22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16.22</v>
      </c>
      <c r="W61">
        <v>0</v>
      </c>
      <c r="X61">
        <v>0</v>
      </c>
      <c r="Y61">
        <v>16.22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16.22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16.22</v>
      </c>
      <c r="W62">
        <v>0</v>
      </c>
      <c r="X62">
        <v>0</v>
      </c>
      <c r="Y62">
        <v>16.22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10.75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10.75</v>
      </c>
      <c r="W63">
        <v>0</v>
      </c>
      <c r="X63">
        <v>0</v>
      </c>
      <c r="Y63">
        <v>10.75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13.82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13.82</v>
      </c>
      <c r="W64">
        <v>0</v>
      </c>
      <c r="X64">
        <v>0</v>
      </c>
      <c r="Y64">
        <v>13.82</v>
      </c>
      <c r="Z64">
        <v>0</v>
      </c>
    </row>
    <row r="65" spans="7:26">
      <c r="G65" t="s">
        <v>107</v>
      </c>
      <c r="H65" s="73">
        <v>16.309999999999999</v>
      </c>
      <c r="I65" s="46">
        <v>0</v>
      </c>
      <c r="J65" s="46">
        <v>0</v>
      </c>
      <c r="K65" s="46">
        <v>0</v>
      </c>
      <c r="L65" s="46">
        <v>0</v>
      </c>
      <c r="M65" s="74">
        <v>16.22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32.53</v>
      </c>
      <c r="W65">
        <v>16.309999999999999</v>
      </c>
      <c r="X65">
        <v>0</v>
      </c>
      <c r="Y65">
        <v>16.22</v>
      </c>
      <c r="Z65">
        <v>0</v>
      </c>
    </row>
    <row r="66" spans="7:26">
      <c r="G66" t="s">
        <v>108</v>
      </c>
      <c r="H66" s="73">
        <v>49.9</v>
      </c>
      <c r="I66" s="46">
        <v>0</v>
      </c>
      <c r="J66" s="46">
        <v>0</v>
      </c>
      <c r="K66" s="46">
        <v>0</v>
      </c>
      <c r="L66" s="46">
        <v>0</v>
      </c>
      <c r="M66" s="74">
        <v>15.74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65.64</v>
      </c>
      <c r="W66">
        <v>49.9</v>
      </c>
      <c r="X66">
        <v>0</v>
      </c>
      <c r="Y66">
        <v>15.74</v>
      </c>
      <c r="Z66">
        <v>0</v>
      </c>
    </row>
    <row r="67" spans="7:26">
      <c r="G67" t="s">
        <v>109</v>
      </c>
      <c r="H67" s="73">
        <v>79.650000000000006</v>
      </c>
      <c r="I67" s="46">
        <v>0</v>
      </c>
      <c r="J67" s="46">
        <v>0</v>
      </c>
      <c r="K67" s="46">
        <v>0</v>
      </c>
      <c r="L67" s="46">
        <v>0</v>
      </c>
      <c r="M67" s="74">
        <v>14.88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94.53</v>
      </c>
      <c r="W67">
        <v>79.650000000000006</v>
      </c>
      <c r="X67">
        <v>0</v>
      </c>
      <c r="Y67">
        <v>14.88</v>
      </c>
      <c r="Z67">
        <v>0</v>
      </c>
    </row>
    <row r="68" spans="7:26">
      <c r="G68" t="s">
        <v>110</v>
      </c>
      <c r="H68" s="73">
        <v>104.61</v>
      </c>
      <c r="I68" s="46">
        <v>0</v>
      </c>
      <c r="J68" s="46">
        <v>0</v>
      </c>
      <c r="K68" s="46">
        <v>0</v>
      </c>
      <c r="L68" s="46">
        <v>0</v>
      </c>
      <c r="M68" s="74">
        <v>16.22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120.83</v>
      </c>
      <c r="W68">
        <v>104.61</v>
      </c>
      <c r="X68">
        <v>0</v>
      </c>
      <c r="Y68">
        <v>16.22</v>
      </c>
      <c r="Z68">
        <v>0</v>
      </c>
    </row>
    <row r="69" spans="7:26">
      <c r="G69" t="s">
        <v>111</v>
      </c>
      <c r="H69" s="73">
        <v>94.05</v>
      </c>
      <c r="I69" s="46">
        <v>0</v>
      </c>
      <c r="J69" s="46">
        <v>0</v>
      </c>
      <c r="K69" s="46">
        <v>0</v>
      </c>
      <c r="L69" s="46">
        <v>0</v>
      </c>
      <c r="M69" s="74">
        <v>16.22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110.27</v>
      </c>
      <c r="W69">
        <v>94.05</v>
      </c>
      <c r="X69">
        <v>0</v>
      </c>
      <c r="Y69">
        <v>16.22</v>
      </c>
      <c r="Z69">
        <v>0</v>
      </c>
    </row>
    <row r="70" spans="7:26">
      <c r="G70" t="s">
        <v>112</v>
      </c>
      <c r="H70" s="73">
        <v>109.4</v>
      </c>
      <c r="I70" s="46">
        <v>0</v>
      </c>
      <c r="J70" s="46">
        <v>0</v>
      </c>
      <c r="K70" s="46">
        <v>0</v>
      </c>
      <c r="L70" s="46">
        <v>0</v>
      </c>
      <c r="M70" s="74">
        <v>16.22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125.62</v>
      </c>
      <c r="W70">
        <v>109.4</v>
      </c>
      <c r="X70">
        <v>0</v>
      </c>
      <c r="Y70">
        <v>16.22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16.22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16.22</v>
      </c>
      <c r="W71">
        <v>0</v>
      </c>
      <c r="X71">
        <v>0</v>
      </c>
      <c r="Y71">
        <v>16.22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16.22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16.22</v>
      </c>
      <c r="W72">
        <v>0</v>
      </c>
      <c r="X72">
        <v>0</v>
      </c>
      <c r="Y72">
        <v>16.22</v>
      </c>
      <c r="Z72">
        <v>0</v>
      </c>
    </row>
    <row r="73" spans="7:26">
      <c r="G73" t="s">
        <v>115</v>
      </c>
      <c r="H73" s="73">
        <v>28.79</v>
      </c>
      <c r="I73" s="46">
        <v>0</v>
      </c>
      <c r="J73" s="46">
        <v>0</v>
      </c>
      <c r="K73" s="46">
        <v>0</v>
      </c>
      <c r="L73" s="46">
        <v>0</v>
      </c>
      <c r="M73" s="74">
        <v>16.22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45.01</v>
      </c>
      <c r="W73">
        <v>28.79</v>
      </c>
      <c r="X73">
        <v>0</v>
      </c>
      <c r="Y73">
        <v>16.22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16.22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16.22</v>
      </c>
      <c r="W74">
        <v>0</v>
      </c>
      <c r="X74">
        <v>0</v>
      </c>
      <c r="Y74">
        <v>16.22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16.22</v>
      </c>
      <c r="N75" s="73">
        <v>0</v>
      </c>
      <c r="O75" s="46">
        <v>0</v>
      </c>
      <c r="P75" s="46">
        <v>-137</v>
      </c>
      <c r="Q75" s="46">
        <v>0</v>
      </c>
      <c r="R75" s="46">
        <v>0</v>
      </c>
      <c r="S75" s="74">
        <v>0</v>
      </c>
      <c r="U75" s="73">
        <v>-137</v>
      </c>
      <c r="V75" s="74">
        <v>16.22</v>
      </c>
      <c r="W75">
        <v>0</v>
      </c>
      <c r="X75">
        <v>0</v>
      </c>
      <c r="Y75">
        <v>16.22</v>
      </c>
      <c r="Z75">
        <v>-137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12.86</v>
      </c>
      <c r="N76" s="73">
        <v>0</v>
      </c>
      <c r="O76" s="46">
        <v>0</v>
      </c>
      <c r="P76" s="46">
        <v>-168</v>
      </c>
      <c r="Q76" s="46">
        <v>0</v>
      </c>
      <c r="R76" s="46">
        <v>0</v>
      </c>
      <c r="S76" s="74">
        <v>0</v>
      </c>
      <c r="U76" s="73">
        <v>-168</v>
      </c>
      <c r="V76" s="74">
        <v>12.86</v>
      </c>
      <c r="W76">
        <v>0</v>
      </c>
      <c r="X76">
        <v>0</v>
      </c>
      <c r="Y76">
        <v>12.86</v>
      </c>
      <c r="Z76">
        <v>-168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10.59</v>
      </c>
      <c r="N77" s="73">
        <v>0</v>
      </c>
      <c r="O77" s="46">
        <v>0</v>
      </c>
      <c r="P77" s="46">
        <v>-164</v>
      </c>
      <c r="Q77" s="46">
        <v>0</v>
      </c>
      <c r="R77" s="46">
        <v>0</v>
      </c>
      <c r="S77" s="74">
        <v>0</v>
      </c>
      <c r="U77" s="73">
        <v>-164</v>
      </c>
      <c r="V77" s="74">
        <v>10.59</v>
      </c>
      <c r="W77">
        <v>0</v>
      </c>
      <c r="X77">
        <v>0</v>
      </c>
      <c r="Y77">
        <v>10.59</v>
      </c>
      <c r="Z77">
        <v>-164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14.2</v>
      </c>
      <c r="N78" s="73">
        <v>0</v>
      </c>
      <c r="O78" s="46">
        <v>0</v>
      </c>
      <c r="P78" s="46">
        <v>-143</v>
      </c>
      <c r="Q78" s="46">
        <v>0</v>
      </c>
      <c r="R78" s="46">
        <v>0</v>
      </c>
      <c r="S78" s="74">
        <v>0</v>
      </c>
      <c r="U78" s="73">
        <v>-143</v>
      </c>
      <c r="V78" s="74">
        <v>14.2</v>
      </c>
      <c r="W78">
        <v>0</v>
      </c>
      <c r="X78">
        <v>0</v>
      </c>
      <c r="Y78">
        <v>14.2</v>
      </c>
      <c r="Z78">
        <v>-143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-151</v>
      </c>
      <c r="Q79" s="46">
        <v>0</v>
      </c>
      <c r="R79" s="46">
        <v>0</v>
      </c>
      <c r="S79" s="74">
        <v>0</v>
      </c>
      <c r="U79" s="73">
        <v>-151</v>
      </c>
      <c r="V79" s="74">
        <v>0</v>
      </c>
      <c r="W79">
        <v>0</v>
      </c>
      <c r="X79">
        <v>0</v>
      </c>
      <c r="Y79">
        <v>0</v>
      </c>
      <c r="Z79">
        <v>-151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-136</v>
      </c>
      <c r="Q80" s="46">
        <v>0</v>
      </c>
      <c r="R80" s="46">
        <v>0</v>
      </c>
      <c r="S80" s="74">
        <v>0</v>
      </c>
      <c r="U80" s="73">
        <v>-136</v>
      </c>
      <c r="V80" s="74">
        <v>0</v>
      </c>
      <c r="W80">
        <v>0</v>
      </c>
      <c r="X80">
        <v>0</v>
      </c>
      <c r="Y80">
        <v>0</v>
      </c>
      <c r="Z80">
        <v>-136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-10</v>
      </c>
      <c r="P81" s="46">
        <v>-129</v>
      </c>
      <c r="Q81" s="46">
        <v>0</v>
      </c>
      <c r="R81" s="46">
        <v>0</v>
      </c>
      <c r="S81" s="74">
        <v>0</v>
      </c>
      <c r="U81" s="73">
        <v>-139</v>
      </c>
      <c r="V81" s="74">
        <v>0</v>
      </c>
      <c r="W81">
        <v>0</v>
      </c>
      <c r="X81">
        <v>-10</v>
      </c>
      <c r="Y81">
        <v>0</v>
      </c>
      <c r="Z81">
        <v>-129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-15</v>
      </c>
      <c r="P82" s="46">
        <v>-129</v>
      </c>
      <c r="Q82" s="46">
        <v>0</v>
      </c>
      <c r="R82" s="46">
        <v>0</v>
      </c>
      <c r="S82" s="74">
        <v>0</v>
      </c>
      <c r="U82" s="73">
        <v>-144</v>
      </c>
      <c r="V82" s="74">
        <v>0</v>
      </c>
      <c r="W82">
        <v>0</v>
      </c>
      <c r="X82">
        <v>-15</v>
      </c>
      <c r="Y82">
        <v>0</v>
      </c>
      <c r="Z82">
        <v>-129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-20</v>
      </c>
      <c r="P83" s="46">
        <v>-129</v>
      </c>
      <c r="Q83" s="46">
        <v>0</v>
      </c>
      <c r="R83" s="46">
        <v>0</v>
      </c>
      <c r="S83" s="74">
        <v>0</v>
      </c>
      <c r="U83" s="73">
        <v>-149</v>
      </c>
      <c r="V83" s="74">
        <v>0</v>
      </c>
      <c r="W83">
        <v>0</v>
      </c>
      <c r="X83">
        <v>-20</v>
      </c>
      <c r="Y83">
        <v>0</v>
      </c>
      <c r="Z83">
        <v>-129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-40</v>
      </c>
      <c r="P84" s="46">
        <v>-140</v>
      </c>
      <c r="Q84" s="46">
        <v>0</v>
      </c>
      <c r="R84" s="46">
        <v>0</v>
      </c>
      <c r="S84" s="74">
        <v>0</v>
      </c>
      <c r="U84" s="73">
        <v>-180</v>
      </c>
      <c r="V84" s="74">
        <v>0</v>
      </c>
      <c r="W84">
        <v>0</v>
      </c>
      <c r="X84">
        <v>-40</v>
      </c>
      <c r="Y84">
        <v>0</v>
      </c>
      <c r="Z84">
        <v>-140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-45</v>
      </c>
      <c r="P85" s="46">
        <v>-138</v>
      </c>
      <c r="Q85" s="46">
        <v>0</v>
      </c>
      <c r="R85" s="46">
        <v>0</v>
      </c>
      <c r="S85" s="74">
        <v>0</v>
      </c>
      <c r="U85" s="73">
        <v>-183</v>
      </c>
      <c r="V85" s="74">
        <v>0</v>
      </c>
      <c r="W85">
        <v>0</v>
      </c>
      <c r="X85">
        <v>-45</v>
      </c>
      <c r="Y85">
        <v>0</v>
      </c>
      <c r="Z85">
        <v>-138</v>
      </c>
    </row>
    <row r="86" spans="7:26">
      <c r="G86" t="s">
        <v>128</v>
      </c>
      <c r="H86" s="73">
        <v>39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-25</v>
      </c>
      <c r="P86" s="46">
        <v>-114</v>
      </c>
      <c r="Q86" s="46">
        <v>0</v>
      </c>
      <c r="R86" s="46">
        <v>0</v>
      </c>
      <c r="S86" s="74">
        <v>0</v>
      </c>
      <c r="U86" s="73">
        <v>-139</v>
      </c>
      <c r="V86" s="74">
        <v>39</v>
      </c>
      <c r="W86">
        <v>39</v>
      </c>
      <c r="X86">
        <v>-25</v>
      </c>
      <c r="Y86">
        <v>0</v>
      </c>
      <c r="Z86">
        <v>-114</v>
      </c>
    </row>
    <row r="87" spans="7:26">
      <c r="G87" t="s">
        <v>129</v>
      </c>
      <c r="H87" s="73">
        <v>37.92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-20</v>
      </c>
      <c r="P87" s="46">
        <v>-106</v>
      </c>
      <c r="Q87" s="46">
        <v>0</v>
      </c>
      <c r="R87" s="46">
        <v>0</v>
      </c>
      <c r="S87" s="74">
        <v>0</v>
      </c>
      <c r="U87" s="73">
        <v>-126</v>
      </c>
      <c r="V87" s="74">
        <v>37.92</v>
      </c>
      <c r="W87">
        <v>37.92</v>
      </c>
      <c r="X87">
        <v>-20</v>
      </c>
      <c r="Y87">
        <v>0</v>
      </c>
      <c r="Z87">
        <v>-106</v>
      </c>
    </row>
    <row r="88" spans="7:26">
      <c r="G88" t="s">
        <v>130</v>
      </c>
      <c r="H88" s="73">
        <v>39.94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-84</v>
      </c>
      <c r="Q88" s="46">
        <v>0</v>
      </c>
      <c r="R88" s="46">
        <v>0</v>
      </c>
      <c r="S88" s="74">
        <v>0</v>
      </c>
      <c r="U88" s="73">
        <v>-84</v>
      </c>
      <c r="V88" s="74">
        <v>39.94</v>
      </c>
      <c r="W88">
        <v>39.94</v>
      </c>
      <c r="X88">
        <v>0</v>
      </c>
      <c r="Y88">
        <v>0</v>
      </c>
      <c r="Z88">
        <v>-84</v>
      </c>
    </row>
    <row r="89" spans="7:26">
      <c r="G89" t="s">
        <v>131</v>
      </c>
      <c r="H89" s="73">
        <v>38.94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-48</v>
      </c>
      <c r="Q89" s="46">
        <v>0</v>
      </c>
      <c r="R89" s="46">
        <v>0</v>
      </c>
      <c r="S89" s="74">
        <v>0</v>
      </c>
      <c r="U89" s="73">
        <v>-48</v>
      </c>
      <c r="V89" s="74">
        <v>38.94</v>
      </c>
      <c r="W89">
        <v>38.94</v>
      </c>
      <c r="X89">
        <v>0</v>
      </c>
      <c r="Y89">
        <v>0</v>
      </c>
      <c r="Z89">
        <v>-48</v>
      </c>
    </row>
    <row r="90" spans="7:26">
      <c r="G90" t="s">
        <v>132</v>
      </c>
      <c r="H90" s="73">
        <v>47.03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-23</v>
      </c>
      <c r="Q90" s="46">
        <v>0</v>
      </c>
      <c r="R90" s="46">
        <v>0</v>
      </c>
      <c r="S90" s="74">
        <v>0</v>
      </c>
      <c r="U90" s="73">
        <v>-23</v>
      </c>
      <c r="V90" s="74">
        <v>47.03</v>
      </c>
      <c r="W90">
        <v>47.03</v>
      </c>
      <c r="X90">
        <v>0</v>
      </c>
      <c r="Y90">
        <v>0</v>
      </c>
      <c r="Z90">
        <v>-23</v>
      </c>
    </row>
    <row r="91" spans="7:26">
      <c r="G91" t="s">
        <v>133</v>
      </c>
      <c r="H91" s="73">
        <v>48.84</v>
      </c>
      <c r="I91" s="46">
        <v>0</v>
      </c>
      <c r="J91" s="46">
        <v>10.34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59.18</v>
      </c>
      <c r="W91">
        <v>48.84</v>
      </c>
      <c r="X91">
        <v>0</v>
      </c>
      <c r="Y91">
        <v>0</v>
      </c>
      <c r="Z91">
        <v>10.34</v>
      </c>
    </row>
    <row r="92" spans="7:26">
      <c r="G92" t="s">
        <v>134</v>
      </c>
      <c r="H92" s="73">
        <v>67.19</v>
      </c>
      <c r="I92" s="46">
        <v>0</v>
      </c>
      <c r="J92" s="46">
        <v>37.85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105.04</v>
      </c>
      <c r="W92">
        <v>67.19</v>
      </c>
      <c r="X92">
        <v>0</v>
      </c>
      <c r="Y92">
        <v>0</v>
      </c>
      <c r="Z92">
        <v>37.85</v>
      </c>
    </row>
    <row r="93" spans="7:26">
      <c r="G93" t="s">
        <v>135</v>
      </c>
      <c r="H93" s="73">
        <v>104.38</v>
      </c>
      <c r="I93" s="46">
        <v>0</v>
      </c>
      <c r="J93" s="46">
        <v>62.06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166.44</v>
      </c>
      <c r="W93">
        <v>104.38</v>
      </c>
      <c r="X93">
        <v>0</v>
      </c>
      <c r="Y93">
        <v>0</v>
      </c>
      <c r="Z93">
        <v>62.06</v>
      </c>
    </row>
    <row r="94" spans="7:26">
      <c r="G94" t="s">
        <v>136</v>
      </c>
      <c r="H94" s="73">
        <v>143.82</v>
      </c>
      <c r="I94" s="46">
        <v>0</v>
      </c>
      <c r="J94" s="46">
        <v>81.37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225.19</v>
      </c>
      <c r="W94">
        <v>143.82</v>
      </c>
      <c r="X94">
        <v>0</v>
      </c>
      <c r="Y94">
        <v>0</v>
      </c>
      <c r="Z94">
        <v>81.37</v>
      </c>
    </row>
    <row r="95" spans="7:26">
      <c r="G95" t="s">
        <v>137</v>
      </c>
      <c r="H95" s="73">
        <v>153.82</v>
      </c>
      <c r="I95" s="46">
        <v>0</v>
      </c>
      <c r="J95" s="46">
        <v>95.83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249.65</v>
      </c>
      <c r="W95">
        <v>153.82</v>
      </c>
      <c r="X95">
        <v>0</v>
      </c>
      <c r="Y95">
        <v>0</v>
      </c>
      <c r="Z95">
        <v>95.83</v>
      </c>
    </row>
    <row r="96" spans="7:26">
      <c r="G96" t="s">
        <v>138</v>
      </c>
      <c r="H96" s="73">
        <v>176.89</v>
      </c>
      <c r="I96" s="46">
        <v>0</v>
      </c>
      <c r="J96" s="46">
        <v>107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283.89</v>
      </c>
      <c r="W96">
        <v>176.89</v>
      </c>
      <c r="X96">
        <v>0</v>
      </c>
      <c r="Y96">
        <v>0</v>
      </c>
      <c r="Z96">
        <v>107</v>
      </c>
    </row>
    <row r="97" spans="1:83">
      <c r="G97" t="s">
        <v>139</v>
      </c>
      <c r="H97" s="73">
        <v>177.49</v>
      </c>
      <c r="I97" s="46">
        <v>0</v>
      </c>
      <c r="J97" s="46">
        <v>118.32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295.81</v>
      </c>
      <c r="W97">
        <v>177.49</v>
      </c>
      <c r="X97">
        <v>0</v>
      </c>
      <c r="Y97">
        <v>0</v>
      </c>
      <c r="Z97">
        <v>118.32</v>
      </c>
    </row>
    <row r="98" spans="1:83">
      <c r="G98" t="s">
        <v>140</v>
      </c>
      <c r="H98" s="73">
        <v>154.52000000000001</v>
      </c>
      <c r="I98" s="46">
        <v>0</v>
      </c>
      <c r="J98" s="46">
        <v>115.16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269.68</v>
      </c>
      <c r="W98">
        <v>154.52000000000001</v>
      </c>
      <c r="X98">
        <v>0</v>
      </c>
      <c r="Y98">
        <v>0</v>
      </c>
      <c r="Z98">
        <v>115.16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0.7028350000000001</v>
      </c>
      <c r="I99" s="69">
        <f t="shared" ref="I99:BQ99" si="1">SUM(I3:I98)/4000</f>
        <v>0</v>
      </c>
      <c r="J99" s="69">
        <f t="shared" si="1"/>
        <v>0.20520749999999996</v>
      </c>
      <c r="K99" s="69">
        <f t="shared" si="1"/>
        <v>0</v>
      </c>
      <c r="L99" s="69">
        <f t="shared" si="1"/>
        <v>0</v>
      </c>
      <c r="M99" s="69">
        <f t="shared" si="1"/>
        <v>0.24688000000000013</v>
      </c>
      <c r="N99" s="68">
        <f t="shared" si="1"/>
        <v>0</v>
      </c>
      <c r="O99" s="69">
        <f t="shared" si="1"/>
        <v>-0.74490750000000006</v>
      </c>
      <c r="P99" s="69">
        <f t="shared" si="1"/>
        <v>-0.69974999999999998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-1.4446574999999999</v>
      </c>
      <c r="V99" s="70">
        <f t="shared" si="1"/>
        <v>1.1549225000000003</v>
      </c>
      <c r="W99">
        <f t="shared" si="1"/>
        <v>0.7028350000000001</v>
      </c>
      <c r="X99">
        <f t="shared" si="1"/>
        <v>-0.74490750000000006</v>
      </c>
      <c r="Y99">
        <f t="shared" si="1"/>
        <v>0.24688000000000013</v>
      </c>
      <c r="Z99">
        <f t="shared" si="1"/>
        <v>-0.49454249999999994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526</v>
      </c>
      <c r="Y1" t="s">
        <v>150</v>
      </c>
      <c r="Z1" t="s">
        <v>528</v>
      </c>
      <c r="AA1" t="s">
        <v>529</v>
      </c>
      <c r="AB1" t="s">
        <v>530</v>
      </c>
      <c r="AC1" t="s">
        <v>531</v>
      </c>
      <c r="AD1" t="s">
        <v>532</v>
      </c>
      <c r="AE1" t="s">
        <v>528</v>
      </c>
      <c r="AF1" t="s">
        <v>533</v>
      </c>
      <c r="AG1" t="s">
        <v>534</v>
      </c>
      <c r="AH1" t="s">
        <v>150</v>
      </c>
      <c r="AI1" t="s">
        <v>528</v>
      </c>
      <c r="AJ1" t="s">
        <v>536</v>
      </c>
      <c r="AK1" t="s">
        <v>528</v>
      </c>
      <c r="AL1" t="s">
        <v>537</v>
      </c>
      <c r="AM1" t="s">
        <v>538</v>
      </c>
      <c r="AN1" t="s">
        <v>539</v>
      </c>
      <c r="AO1" t="s">
        <v>526</v>
      </c>
      <c r="AP1" t="s">
        <v>150</v>
      </c>
      <c r="AQ1" t="s">
        <v>541</v>
      </c>
      <c r="AR1" t="s">
        <v>526</v>
      </c>
      <c r="AS1" t="s">
        <v>526</v>
      </c>
      <c r="AT1" t="s">
        <v>542</v>
      </c>
      <c r="AU1" t="s">
        <v>529</v>
      </c>
      <c r="AV1" t="s">
        <v>543</v>
      </c>
      <c r="AW1" t="s">
        <v>544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W2" s="28" t="s">
        <v>150</v>
      </c>
      <c r="X2" t="s">
        <v>150</v>
      </c>
      <c r="Y2" t="s">
        <v>527</v>
      </c>
      <c r="Z2" t="s">
        <v>150</v>
      </c>
      <c r="AA2" t="s">
        <v>149</v>
      </c>
      <c r="AB2" t="s">
        <v>152</v>
      </c>
      <c r="AC2" t="s">
        <v>153</v>
      </c>
      <c r="AD2" t="s">
        <v>373</v>
      </c>
      <c r="AE2" t="s">
        <v>149</v>
      </c>
      <c r="AF2" t="s">
        <v>149</v>
      </c>
      <c r="AG2" t="s">
        <v>149</v>
      </c>
      <c r="AH2" t="s">
        <v>535</v>
      </c>
      <c r="AI2" t="s">
        <v>149</v>
      </c>
      <c r="AJ2" t="s">
        <v>149</v>
      </c>
      <c r="AK2" t="s">
        <v>149</v>
      </c>
      <c r="AL2" t="s">
        <v>388</v>
      </c>
      <c r="AM2" t="s">
        <v>149</v>
      </c>
      <c r="AN2" t="s">
        <v>153</v>
      </c>
      <c r="AO2" t="s">
        <v>150</v>
      </c>
      <c r="AP2" t="s">
        <v>540</v>
      </c>
      <c r="AQ2" t="s">
        <v>152</v>
      </c>
      <c r="AR2" t="s">
        <v>150</v>
      </c>
      <c r="AS2" t="s">
        <v>150</v>
      </c>
      <c r="AT2" t="s">
        <v>150</v>
      </c>
      <c r="AU2" t="s">
        <v>149</v>
      </c>
      <c r="AV2" t="s">
        <v>149</v>
      </c>
      <c r="AW2" t="s">
        <v>244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966.28999999999985</v>
      </c>
      <c r="I3" s="53">
        <v>259.40999999999997</v>
      </c>
      <c r="J3" s="53">
        <v>115.23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36.21</v>
      </c>
      <c r="X3">
        <v>34.549999999999997</v>
      </c>
      <c r="Y3">
        <v>0</v>
      </c>
      <c r="Z3">
        <v>36.56</v>
      </c>
      <c r="AA3">
        <v>0</v>
      </c>
      <c r="AB3">
        <v>0</v>
      </c>
      <c r="AC3">
        <v>9.17</v>
      </c>
      <c r="AD3">
        <v>0.86</v>
      </c>
      <c r="AE3">
        <v>85.32</v>
      </c>
      <c r="AF3">
        <v>428.99</v>
      </c>
      <c r="AG3">
        <v>0</v>
      </c>
      <c r="AH3">
        <v>0</v>
      </c>
      <c r="AI3">
        <v>41.75</v>
      </c>
      <c r="AJ3">
        <v>49.66</v>
      </c>
      <c r="AK3">
        <v>38.39</v>
      </c>
      <c r="AL3">
        <v>0</v>
      </c>
      <c r="AM3">
        <v>23.99</v>
      </c>
      <c r="AN3">
        <v>106.06</v>
      </c>
      <c r="AO3">
        <v>62.57</v>
      </c>
      <c r="AP3">
        <v>0</v>
      </c>
      <c r="AQ3">
        <v>0</v>
      </c>
      <c r="AR3">
        <v>22.07</v>
      </c>
      <c r="AS3">
        <v>19.47</v>
      </c>
      <c r="AT3">
        <v>47.98</v>
      </c>
      <c r="AU3">
        <v>191.94</v>
      </c>
      <c r="AV3">
        <v>99.33</v>
      </c>
      <c r="AW3">
        <v>6.06</v>
      </c>
    </row>
    <row r="4" spans="1:49">
      <c r="A4" t="s">
        <v>238</v>
      </c>
      <c r="B4" t="s">
        <v>230</v>
      </c>
      <c r="C4" t="s">
        <v>232</v>
      </c>
      <c r="G4" t="s">
        <v>46</v>
      </c>
      <c r="H4" s="73">
        <v>932.69999999999993</v>
      </c>
      <c r="I4" s="46">
        <v>259.40999999999997</v>
      </c>
      <c r="J4" s="46">
        <v>115.23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36.21</v>
      </c>
      <c r="X4">
        <v>34.549999999999997</v>
      </c>
      <c r="Y4">
        <v>0</v>
      </c>
      <c r="Z4">
        <v>36.56</v>
      </c>
      <c r="AA4">
        <v>0</v>
      </c>
      <c r="AB4">
        <v>0</v>
      </c>
      <c r="AC4">
        <v>9.17</v>
      </c>
      <c r="AD4">
        <v>0.86</v>
      </c>
      <c r="AE4">
        <v>85.32</v>
      </c>
      <c r="AF4">
        <v>395.4</v>
      </c>
      <c r="AG4">
        <v>0</v>
      </c>
      <c r="AH4">
        <v>0</v>
      </c>
      <c r="AI4">
        <v>41.75</v>
      </c>
      <c r="AJ4">
        <v>49.66</v>
      </c>
      <c r="AK4">
        <v>38.39</v>
      </c>
      <c r="AL4">
        <v>0</v>
      </c>
      <c r="AM4">
        <v>23.99</v>
      </c>
      <c r="AN4">
        <v>106.06</v>
      </c>
      <c r="AO4">
        <v>62.57</v>
      </c>
      <c r="AP4">
        <v>0</v>
      </c>
      <c r="AQ4">
        <v>0</v>
      </c>
      <c r="AR4">
        <v>22.07</v>
      </c>
      <c r="AS4">
        <v>19.47</v>
      </c>
      <c r="AT4">
        <v>47.98</v>
      </c>
      <c r="AU4">
        <v>191.94</v>
      </c>
      <c r="AV4">
        <v>99.33</v>
      </c>
      <c r="AW4">
        <v>6.06</v>
      </c>
    </row>
    <row r="5" spans="1:49">
      <c r="A5" t="s">
        <v>239</v>
      </c>
      <c r="B5" t="s">
        <v>231</v>
      </c>
      <c r="C5" t="s">
        <v>233</v>
      </c>
      <c r="G5" t="s">
        <v>47</v>
      </c>
      <c r="H5" s="73">
        <v>931.7399999999999</v>
      </c>
      <c r="I5" s="46">
        <v>259.40999999999997</v>
      </c>
      <c r="J5" s="46">
        <v>115.23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36.21</v>
      </c>
      <c r="X5">
        <v>34.549999999999997</v>
      </c>
      <c r="Y5">
        <v>0</v>
      </c>
      <c r="Z5">
        <v>36.56</v>
      </c>
      <c r="AA5">
        <v>0</v>
      </c>
      <c r="AB5">
        <v>0</v>
      </c>
      <c r="AC5">
        <v>9.17</v>
      </c>
      <c r="AD5">
        <v>0.86</v>
      </c>
      <c r="AE5">
        <v>85.32</v>
      </c>
      <c r="AF5">
        <v>394.44</v>
      </c>
      <c r="AG5">
        <v>0</v>
      </c>
      <c r="AH5">
        <v>0</v>
      </c>
      <c r="AI5">
        <v>41.75</v>
      </c>
      <c r="AJ5">
        <v>49.66</v>
      </c>
      <c r="AK5">
        <v>38.39</v>
      </c>
      <c r="AL5">
        <v>0</v>
      </c>
      <c r="AM5">
        <v>23.99</v>
      </c>
      <c r="AN5">
        <v>106.06</v>
      </c>
      <c r="AO5">
        <v>62.57</v>
      </c>
      <c r="AP5">
        <v>0</v>
      </c>
      <c r="AQ5">
        <v>0</v>
      </c>
      <c r="AR5">
        <v>22.07</v>
      </c>
      <c r="AS5">
        <v>19.47</v>
      </c>
      <c r="AT5">
        <v>47.98</v>
      </c>
      <c r="AU5">
        <v>191.94</v>
      </c>
      <c r="AV5">
        <v>99.33</v>
      </c>
      <c r="AW5">
        <v>6.06</v>
      </c>
    </row>
    <row r="6" spans="1:49">
      <c r="A6" t="s">
        <v>240</v>
      </c>
      <c r="B6" t="s">
        <v>262</v>
      </c>
      <c r="C6" t="s">
        <v>234</v>
      </c>
      <c r="G6" t="s">
        <v>48</v>
      </c>
      <c r="H6" s="73">
        <v>913.49999999999989</v>
      </c>
      <c r="I6" s="46">
        <v>259.40999999999997</v>
      </c>
      <c r="J6" s="46">
        <v>115.23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36.21</v>
      </c>
      <c r="X6">
        <v>34.549999999999997</v>
      </c>
      <c r="Y6">
        <v>0</v>
      </c>
      <c r="Z6">
        <v>36.56</v>
      </c>
      <c r="AA6">
        <v>0</v>
      </c>
      <c r="AB6">
        <v>0</v>
      </c>
      <c r="AC6">
        <v>9.17</v>
      </c>
      <c r="AD6">
        <v>0.86</v>
      </c>
      <c r="AE6">
        <v>85.32</v>
      </c>
      <c r="AF6">
        <v>376.2</v>
      </c>
      <c r="AG6">
        <v>0</v>
      </c>
      <c r="AH6">
        <v>0</v>
      </c>
      <c r="AI6">
        <v>41.75</v>
      </c>
      <c r="AJ6">
        <v>49.66</v>
      </c>
      <c r="AK6">
        <v>38.39</v>
      </c>
      <c r="AL6">
        <v>0</v>
      </c>
      <c r="AM6">
        <v>23.99</v>
      </c>
      <c r="AN6">
        <v>106.06</v>
      </c>
      <c r="AO6">
        <v>62.57</v>
      </c>
      <c r="AP6">
        <v>0</v>
      </c>
      <c r="AQ6">
        <v>0</v>
      </c>
      <c r="AR6">
        <v>22.07</v>
      </c>
      <c r="AS6">
        <v>19.47</v>
      </c>
      <c r="AT6">
        <v>47.98</v>
      </c>
      <c r="AU6">
        <v>191.94</v>
      </c>
      <c r="AV6">
        <v>99.33</v>
      </c>
      <c r="AW6">
        <v>6.06</v>
      </c>
    </row>
    <row r="7" spans="1:49">
      <c r="A7" t="s">
        <v>241</v>
      </c>
      <c r="B7" t="s">
        <v>284</v>
      </c>
      <c r="C7" t="s">
        <v>263</v>
      </c>
      <c r="G7" t="s">
        <v>49</v>
      </c>
      <c r="H7" s="73">
        <v>858.56000000000006</v>
      </c>
      <c r="I7" s="46">
        <v>259.40999999999997</v>
      </c>
      <c r="J7" s="46">
        <v>115.13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36.21</v>
      </c>
      <c r="X7">
        <v>34.549999999999997</v>
      </c>
      <c r="Y7">
        <v>0</v>
      </c>
      <c r="Z7">
        <v>36.56</v>
      </c>
      <c r="AA7">
        <v>0</v>
      </c>
      <c r="AB7">
        <v>0</v>
      </c>
      <c r="AC7">
        <v>9.07</v>
      </c>
      <c r="AD7">
        <v>0.62</v>
      </c>
      <c r="AE7">
        <v>85.32</v>
      </c>
      <c r="AF7">
        <v>369.48</v>
      </c>
      <c r="AG7">
        <v>0</v>
      </c>
      <c r="AH7">
        <v>0</v>
      </c>
      <c r="AI7">
        <v>41.75</v>
      </c>
      <c r="AJ7">
        <v>49.66</v>
      </c>
      <c r="AK7">
        <v>38.39</v>
      </c>
      <c r="AL7">
        <v>0</v>
      </c>
      <c r="AM7">
        <v>23.99</v>
      </c>
      <c r="AN7">
        <v>106.06</v>
      </c>
      <c r="AO7">
        <v>62.57</v>
      </c>
      <c r="AP7">
        <v>0</v>
      </c>
      <c r="AQ7">
        <v>0</v>
      </c>
      <c r="AR7">
        <v>22.07</v>
      </c>
      <c r="AS7">
        <v>19.47</v>
      </c>
      <c r="AT7">
        <v>47.98</v>
      </c>
      <c r="AU7">
        <v>143.96</v>
      </c>
      <c r="AV7">
        <v>99.33</v>
      </c>
      <c r="AW7">
        <v>6.06</v>
      </c>
    </row>
    <row r="8" spans="1:49">
      <c r="A8" t="s">
        <v>242</v>
      </c>
      <c r="B8" t="s">
        <v>324</v>
      </c>
      <c r="C8" t="s">
        <v>235</v>
      </c>
      <c r="G8" t="s">
        <v>50</v>
      </c>
      <c r="H8" s="73">
        <v>872.96</v>
      </c>
      <c r="I8" s="46">
        <v>259.40999999999997</v>
      </c>
      <c r="J8" s="46">
        <v>115.13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36.21</v>
      </c>
      <c r="X8">
        <v>34.549999999999997</v>
      </c>
      <c r="Y8">
        <v>0</v>
      </c>
      <c r="Z8">
        <v>36.56</v>
      </c>
      <c r="AA8">
        <v>0</v>
      </c>
      <c r="AB8">
        <v>0</v>
      </c>
      <c r="AC8">
        <v>9.07</v>
      </c>
      <c r="AD8">
        <v>0.62</v>
      </c>
      <c r="AE8">
        <v>85.32</v>
      </c>
      <c r="AF8">
        <v>383.88</v>
      </c>
      <c r="AG8">
        <v>0</v>
      </c>
      <c r="AH8">
        <v>0</v>
      </c>
      <c r="AI8">
        <v>41.75</v>
      </c>
      <c r="AJ8">
        <v>49.66</v>
      </c>
      <c r="AK8">
        <v>38.39</v>
      </c>
      <c r="AL8">
        <v>0</v>
      </c>
      <c r="AM8">
        <v>23.99</v>
      </c>
      <c r="AN8">
        <v>106.06</v>
      </c>
      <c r="AO8">
        <v>62.57</v>
      </c>
      <c r="AP8">
        <v>0</v>
      </c>
      <c r="AQ8">
        <v>0</v>
      </c>
      <c r="AR8">
        <v>22.07</v>
      </c>
      <c r="AS8">
        <v>19.47</v>
      </c>
      <c r="AT8">
        <v>47.98</v>
      </c>
      <c r="AU8">
        <v>143.96</v>
      </c>
      <c r="AV8">
        <v>99.33</v>
      </c>
      <c r="AW8">
        <v>6.06</v>
      </c>
    </row>
    <row r="9" spans="1:49">
      <c r="A9" t="s">
        <v>243</v>
      </c>
      <c r="B9" t="s">
        <v>344</v>
      </c>
      <c r="C9" t="s">
        <v>236</v>
      </c>
      <c r="G9" t="s">
        <v>51</v>
      </c>
      <c r="H9" s="73">
        <v>854.73</v>
      </c>
      <c r="I9" s="46">
        <v>259.40999999999997</v>
      </c>
      <c r="J9" s="46">
        <v>115.13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36.21</v>
      </c>
      <c r="X9">
        <v>34.549999999999997</v>
      </c>
      <c r="Y9">
        <v>0</v>
      </c>
      <c r="Z9">
        <v>36.56</v>
      </c>
      <c r="AA9">
        <v>0</v>
      </c>
      <c r="AB9">
        <v>0</v>
      </c>
      <c r="AC9">
        <v>9.07</v>
      </c>
      <c r="AD9">
        <v>0.62</v>
      </c>
      <c r="AE9">
        <v>85.32</v>
      </c>
      <c r="AF9">
        <v>365.65</v>
      </c>
      <c r="AG9">
        <v>0</v>
      </c>
      <c r="AH9">
        <v>0</v>
      </c>
      <c r="AI9">
        <v>41.75</v>
      </c>
      <c r="AJ9">
        <v>49.66</v>
      </c>
      <c r="AK9">
        <v>38.39</v>
      </c>
      <c r="AL9">
        <v>0</v>
      </c>
      <c r="AM9">
        <v>23.99</v>
      </c>
      <c r="AN9">
        <v>106.06</v>
      </c>
      <c r="AO9">
        <v>62.57</v>
      </c>
      <c r="AP9">
        <v>0</v>
      </c>
      <c r="AQ9">
        <v>0</v>
      </c>
      <c r="AR9">
        <v>22.07</v>
      </c>
      <c r="AS9">
        <v>19.47</v>
      </c>
      <c r="AT9">
        <v>47.98</v>
      </c>
      <c r="AU9">
        <v>143.96</v>
      </c>
      <c r="AV9">
        <v>99.33</v>
      </c>
      <c r="AW9">
        <v>6.06</v>
      </c>
    </row>
    <row r="10" spans="1:49">
      <c r="A10" t="s">
        <v>264</v>
      </c>
      <c r="C10" t="s">
        <v>237</v>
      </c>
      <c r="G10" t="s">
        <v>52</v>
      </c>
      <c r="H10" s="73">
        <v>823.06000000000006</v>
      </c>
      <c r="I10" s="46">
        <v>259.40999999999997</v>
      </c>
      <c r="J10" s="46">
        <v>115.13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36.21</v>
      </c>
      <c r="X10">
        <v>34.549999999999997</v>
      </c>
      <c r="Y10">
        <v>0</v>
      </c>
      <c r="Z10">
        <v>36.56</v>
      </c>
      <c r="AA10">
        <v>0</v>
      </c>
      <c r="AB10">
        <v>0</v>
      </c>
      <c r="AC10">
        <v>9.07</v>
      </c>
      <c r="AD10">
        <v>0.62</v>
      </c>
      <c r="AE10">
        <v>85.32</v>
      </c>
      <c r="AF10">
        <v>333.98</v>
      </c>
      <c r="AG10">
        <v>0</v>
      </c>
      <c r="AH10">
        <v>0</v>
      </c>
      <c r="AI10">
        <v>41.75</v>
      </c>
      <c r="AJ10">
        <v>49.66</v>
      </c>
      <c r="AK10">
        <v>38.39</v>
      </c>
      <c r="AL10">
        <v>0</v>
      </c>
      <c r="AM10">
        <v>23.99</v>
      </c>
      <c r="AN10">
        <v>106.06</v>
      </c>
      <c r="AO10">
        <v>62.57</v>
      </c>
      <c r="AP10">
        <v>0</v>
      </c>
      <c r="AQ10">
        <v>0</v>
      </c>
      <c r="AR10">
        <v>22.07</v>
      </c>
      <c r="AS10">
        <v>19.47</v>
      </c>
      <c r="AT10">
        <v>47.98</v>
      </c>
      <c r="AU10">
        <v>143.96</v>
      </c>
      <c r="AV10">
        <v>99.33</v>
      </c>
      <c r="AW10">
        <v>6.06</v>
      </c>
    </row>
    <row r="11" spans="1:49">
      <c r="A11" t="s">
        <v>244</v>
      </c>
      <c r="C11" t="s">
        <v>325</v>
      </c>
      <c r="G11" t="s">
        <v>53</v>
      </c>
      <c r="H11" s="73">
        <v>704.05</v>
      </c>
      <c r="I11" s="46">
        <v>259.40999999999997</v>
      </c>
      <c r="J11" s="46">
        <v>115.04</v>
      </c>
      <c r="K11" s="46">
        <v>28.79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36.21</v>
      </c>
      <c r="X11">
        <v>34.549999999999997</v>
      </c>
      <c r="Y11">
        <v>0</v>
      </c>
      <c r="Z11">
        <v>36.56</v>
      </c>
      <c r="AA11">
        <v>0</v>
      </c>
      <c r="AB11">
        <v>28.79</v>
      </c>
      <c r="AC11">
        <v>8.98</v>
      </c>
      <c r="AD11">
        <v>0.62</v>
      </c>
      <c r="AE11">
        <v>85.32</v>
      </c>
      <c r="AF11">
        <v>358.93</v>
      </c>
      <c r="AG11">
        <v>0</v>
      </c>
      <c r="AH11">
        <v>0</v>
      </c>
      <c r="AI11">
        <v>41.75</v>
      </c>
      <c r="AJ11">
        <v>49.66</v>
      </c>
      <c r="AK11">
        <v>38.39</v>
      </c>
      <c r="AL11">
        <v>0</v>
      </c>
      <c r="AM11">
        <v>23.99</v>
      </c>
      <c r="AN11">
        <v>106.06</v>
      </c>
      <c r="AO11">
        <v>62.57</v>
      </c>
      <c r="AP11">
        <v>0</v>
      </c>
      <c r="AQ11">
        <v>0</v>
      </c>
      <c r="AR11">
        <v>22.07</v>
      </c>
      <c r="AS11">
        <v>19.47</v>
      </c>
      <c r="AT11">
        <v>47.98</v>
      </c>
      <c r="AU11">
        <v>0</v>
      </c>
      <c r="AV11">
        <v>99.33</v>
      </c>
      <c r="AW11">
        <v>6.06</v>
      </c>
    </row>
    <row r="12" spans="1:49">
      <c r="A12" t="s">
        <v>245</v>
      </c>
      <c r="C12" t="s">
        <v>345</v>
      </c>
      <c r="G12" t="s">
        <v>54</v>
      </c>
      <c r="H12" s="73">
        <v>677.18</v>
      </c>
      <c r="I12" s="46">
        <v>259.40999999999997</v>
      </c>
      <c r="J12" s="46">
        <v>115.04</v>
      </c>
      <c r="K12" s="46">
        <v>28.79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36.21</v>
      </c>
      <c r="X12">
        <v>34.549999999999997</v>
      </c>
      <c r="Y12">
        <v>0</v>
      </c>
      <c r="Z12">
        <v>36.56</v>
      </c>
      <c r="AA12">
        <v>0</v>
      </c>
      <c r="AB12">
        <v>28.79</v>
      </c>
      <c r="AC12">
        <v>8.98</v>
      </c>
      <c r="AD12">
        <v>0.62</v>
      </c>
      <c r="AE12">
        <v>85.32</v>
      </c>
      <c r="AF12">
        <v>332.06</v>
      </c>
      <c r="AG12">
        <v>0</v>
      </c>
      <c r="AH12">
        <v>0</v>
      </c>
      <c r="AI12">
        <v>41.75</v>
      </c>
      <c r="AJ12">
        <v>49.66</v>
      </c>
      <c r="AK12">
        <v>38.39</v>
      </c>
      <c r="AL12">
        <v>0</v>
      </c>
      <c r="AM12">
        <v>23.99</v>
      </c>
      <c r="AN12">
        <v>106.06</v>
      </c>
      <c r="AO12">
        <v>62.57</v>
      </c>
      <c r="AP12">
        <v>0</v>
      </c>
      <c r="AQ12">
        <v>0</v>
      </c>
      <c r="AR12">
        <v>22.07</v>
      </c>
      <c r="AS12">
        <v>19.47</v>
      </c>
      <c r="AT12">
        <v>47.98</v>
      </c>
      <c r="AU12">
        <v>0</v>
      </c>
      <c r="AV12">
        <v>99.33</v>
      </c>
      <c r="AW12">
        <v>6.06</v>
      </c>
    </row>
    <row r="13" spans="1:49">
      <c r="A13" t="s">
        <v>246</v>
      </c>
      <c r="G13" t="s">
        <v>55</v>
      </c>
      <c r="H13" s="73">
        <v>654.14</v>
      </c>
      <c r="I13" s="46">
        <v>259.40999999999997</v>
      </c>
      <c r="J13" s="46">
        <v>115.04</v>
      </c>
      <c r="K13" s="46">
        <v>28.79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36.21</v>
      </c>
      <c r="X13">
        <v>34.549999999999997</v>
      </c>
      <c r="Y13">
        <v>0</v>
      </c>
      <c r="Z13">
        <v>36.56</v>
      </c>
      <c r="AA13">
        <v>0</v>
      </c>
      <c r="AB13">
        <v>28.79</v>
      </c>
      <c r="AC13">
        <v>8.98</v>
      </c>
      <c r="AD13">
        <v>0.62</v>
      </c>
      <c r="AE13">
        <v>85.32</v>
      </c>
      <c r="AF13">
        <v>309.02</v>
      </c>
      <c r="AG13">
        <v>0</v>
      </c>
      <c r="AH13">
        <v>0</v>
      </c>
      <c r="AI13">
        <v>41.75</v>
      </c>
      <c r="AJ13">
        <v>49.66</v>
      </c>
      <c r="AK13">
        <v>38.39</v>
      </c>
      <c r="AL13">
        <v>0</v>
      </c>
      <c r="AM13">
        <v>23.99</v>
      </c>
      <c r="AN13">
        <v>106.06</v>
      </c>
      <c r="AO13">
        <v>62.57</v>
      </c>
      <c r="AP13">
        <v>0</v>
      </c>
      <c r="AQ13">
        <v>0</v>
      </c>
      <c r="AR13">
        <v>22.07</v>
      </c>
      <c r="AS13">
        <v>19.47</v>
      </c>
      <c r="AT13">
        <v>47.98</v>
      </c>
      <c r="AU13">
        <v>0</v>
      </c>
      <c r="AV13">
        <v>99.33</v>
      </c>
      <c r="AW13">
        <v>6.06</v>
      </c>
    </row>
    <row r="14" spans="1:49">
      <c r="A14" t="s">
        <v>247</v>
      </c>
      <c r="G14" t="s">
        <v>56</v>
      </c>
      <c r="H14" s="73">
        <v>625.35</v>
      </c>
      <c r="I14" s="46">
        <v>259.40999999999997</v>
      </c>
      <c r="J14" s="46">
        <v>115.04</v>
      </c>
      <c r="K14" s="46">
        <v>28.79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36.21</v>
      </c>
      <c r="X14">
        <v>34.549999999999997</v>
      </c>
      <c r="Y14">
        <v>0</v>
      </c>
      <c r="Z14">
        <v>36.56</v>
      </c>
      <c r="AA14">
        <v>0</v>
      </c>
      <c r="AB14">
        <v>28.79</v>
      </c>
      <c r="AC14">
        <v>8.98</v>
      </c>
      <c r="AD14">
        <v>0.62</v>
      </c>
      <c r="AE14">
        <v>85.32</v>
      </c>
      <c r="AF14">
        <v>280.23</v>
      </c>
      <c r="AG14">
        <v>0</v>
      </c>
      <c r="AH14">
        <v>0</v>
      </c>
      <c r="AI14">
        <v>41.75</v>
      </c>
      <c r="AJ14">
        <v>49.66</v>
      </c>
      <c r="AK14">
        <v>38.39</v>
      </c>
      <c r="AL14">
        <v>0</v>
      </c>
      <c r="AM14">
        <v>23.99</v>
      </c>
      <c r="AN14">
        <v>106.06</v>
      </c>
      <c r="AO14">
        <v>62.57</v>
      </c>
      <c r="AP14">
        <v>0</v>
      </c>
      <c r="AQ14">
        <v>0</v>
      </c>
      <c r="AR14">
        <v>22.07</v>
      </c>
      <c r="AS14">
        <v>19.47</v>
      </c>
      <c r="AT14">
        <v>47.98</v>
      </c>
      <c r="AU14">
        <v>0</v>
      </c>
      <c r="AV14">
        <v>99.33</v>
      </c>
      <c r="AW14">
        <v>6.06</v>
      </c>
    </row>
    <row r="15" spans="1:49">
      <c r="A15" t="s">
        <v>248</v>
      </c>
      <c r="G15" t="s">
        <v>57</v>
      </c>
      <c r="H15" s="73">
        <v>589.83999999999992</v>
      </c>
      <c r="I15" s="46">
        <v>223.2</v>
      </c>
      <c r="J15" s="46">
        <v>114.95</v>
      </c>
      <c r="K15" s="46">
        <v>28.79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34.549999999999997</v>
      </c>
      <c r="Y15">
        <v>0</v>
      </c>
      <c r="Z15">
        <v>36.56</v>
      </c>
      <c r="AA15">
        <v>0</v>
      </c>
      <c r="AB15">
        <v>28.79</v>
      </c>
      <c r="AC15">
        <v>8.89</v>
      </c>
      <c r="AD15">
        <v>0.62</v>
      </c>
      <c r="AE15">
        <v>85.32</v>
      </c>
      <c r="AF15">
        <v>244.72</v>
      </c>
      <c r="AG15">
        <v>0</v>
      </c>
      <c r="AH15">
        <v>0</v>
      </c>
      <c r="AI15">
        <v>41.75</v>
      </c>
      <c r="AJ15">
        <v>49.66</v>
      </c>
      <c r="AK15">
        <v>38.39</v>
      </c>
      <c r="AL15">
        <v>0</v>
      </c>
      <c r="AM15">
        <v>23.99</v>
      </c>
      <c r="AN15">
        <v>106.06</v>
      </c>
      <c r="AO15">
        <v>62.57</v>
      </c>
      <c r="AP15">
        <v>0</v>
      </c>
      <c r="AQ15">
        <v>0</v>
      </c>
      <c r="AR15">
        <v>22.07</v>
      </c>
      <c r="AS15">
        <v>19.47</v>
      </c>
      <c r="AT15">
        <v>47.98</v>
      </c>
      <c r="AU15">
        <v>0</v>
      </c>
      <c r="AV15">
        <v>99.33</v>
      </c>
      <c r="AW15">
        <v>6.06</v>
      </c>
    </row>
    <row r="16" spans="1:49">
      <c r="A16" t="s">
        <v>249</v>
      </c>
      <c r="G16" t="s">
        <v>58</v>
      </c>
      <c r="H16" s="73">
        <v>572.56999999999994</v>
      </c>
      <c r="I16" s="46">
        <v>223.2</v>
      </c>
      <c r="J16" s="46">
        <v>114.95</v>
      </c>
      <c r="K16" s="46">
        <v>28.79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34.549999999999997</v>
      </c>
      <c r="Y16">
        <v>0</v>
      </c>
      <c r="Z16">
        <v>36.56</v>
      </c>
      <c r="AA16">
        <v>0</v>
      </c>
      <c r="AB16">
        <v>28.79</v>
      </c>
      <c r="AC16">
        <v>8.89</v>
      </c>
      <c r="AD16">
        <v>0.62</v>
      </c>
      <c r="AE16">
        <v>85.32</v>
      </c>
      <c r="AF16">
        <v>227.45</v>
      </c>
      <c r="AG16">
        <v>0</v>
      </c>
      <c r="AH16">
        <v>0</v>
      </c>
      <c r="AI16">
        <v>41.75</v>
      </c>
      <c r="AJ16">
        <v>49.66</v>
      </c>
      <c r="AK16">
        <v>38.39</v>
      </c>
      <c r="AL16">
        <v>0</v>
      </c>
      <c r="AM16">
        <v>23.99</v>
      </c>
      <c r="AN16">
        <v>106.06</v>
      </c>
      <c r="AO16">
        <v>62.57</v>
      </c>
      <c r="AP16">
        <v>0</v>
      </c>
      <c r="AQ16">
        <v>0</v>
      </c>
      <c r="AR16">
        <v>22.07</v>
      </c>
      <c r="AS16">
        <v>19.47</v>
      </c>
      <c r="AT16">
        <v>47.98</v>
      </c>
      <c r="AU16">
        <v>0</v>
      </c>
      <c r="AV16">
        <v>99.33</v>
      </c>
      <c r="AW16">
        <v>6.06</v>
      </c>
    </row>
    <row r="17" spans="1:49">
      <c r="A17" t="s">
        <v>250</v>
      </c>
      <c r="G17" t="s">
        <v>59</v>
      </c>
      <c r="H17" s="73">
        <v>566.80999999999995</v>
      </c>
      <c r="I17" s="46">
        <v>223.2</v>
      </c>
      <c r="J17" s="46">
        <v>114.95</v>
      </c>
      <c r="K17" s="46">
        <v>28.79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34.549999999999997</v>
      </c>
      <c r="Y17">
        <v>0</v>
      </c>
      <c r="Z17">
        <v>36.56</v>
      </c>
      <c r="AA17">
        <v>0</v>
      </c>
      <c r="AB17">
        <v>28.79</v>
      </c>
      <c r="AC17">
        <v>8.89</v>
      </c>
      <c r="AD17">
        <v>0.62</v>
      </c>
      <c r="AE17">
        <v>85.32</v>
      </c>
      <c r="AF17">
        <v>221.69</v>
      </c>
      <c r="AG17">
        <v>0</v>
      </c>
      <c r="AH17">
        <v>0</v>
      </c>
      <c r="AI17">
        <v>41.75</v>
      </c>
      <c r="AJ17">
        <v>49.66</v>
      </c>
      <c r="AK17">
        <v>38.39</v>
      </c>
      <c r="AL17">
        <v>0</v>
      </c>
      <c r="AM17">
        <v>23.99</v>
      </c>
      <c r="AN17">
        <v>106.06</v>
      </c>
      <c r="AO17">
        <v>62.57</v>
      </c>
      <c r="AP17">
        <v>0</v>
      </c>
      <c r="AQ17">
        <v>0</v>
      </c>
      <c r="AR17">
        <v>22.07</v>
      </c>
      <c r="AS17">
        <v>19.47</v>
      </c>
      <c r="AT17">
        <v>47.98</v>
      </c>
      <c r="AU17">
        <v>0</v>
      </c>
      <c r="AV17">
        <v>99.33</v>
      </c>
      <c r="AW17">
        <v>6.06</v>
      </c>
    </row>
    <row r="18" spans="1:49">
      <c r="A18" t="s">
        <v>251</v>
      </c>
      <c r="G18" t="s">
        <v>60</v>
      </c>
      <c r="H18" s="73">
        <v>538.98</v>
      </c>
      <c r="I18" s="46">
        <v>223.2</v>
      </c>
      <c r="J18" s="46">
        <v>114.95</v>
      </c>
      <c r="K18" s="46">
        <v>28.79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34.549999999999997</v>
      </c>
      <c r="Y18">
        <v>0</v>
      </c>
      <c r="Z18">
        <v>36.56</v>
      </c>
      <c r="AA18">
        <v>0</v>
      </c>
      <c r="AB18">
        <v>28.79</v>
      </c>
      <c r="AC18">
        <v>8.89</v>
      </c>
      <c r="AD18">
        <v>0.62</v>
      </c>
      <c r="AE18">
        <v>85.32</v>
      </c>
      <c r="AF18">
        <v>193.86</v>
      </c>
      <c r="AG18">
        <v>0</v>
      </c>
      <c r="AH18">
        <v>0</v>
      </c>
      <c r="AI18">
        <v>41.75</v>
      </c>
      <c r="AJ18">
        <v>49.66</v>
      </c>
      <c r="AK18">
        <v>38.39</v>
      </c>
      <c r="AL18">
        <v>0</v>
      </c>
      <c r="AM18">
        <v>23.99</v>
      </c>
      <c r="AN18">
        <v>106.06</v>
      </c>
      <c r="AO18">
        <v>62.57</v>
      </c>
      <c r="AP18">
        <v>0</v>
      </c>
      <c r="AQ18">
        <v>0</v>
      </c>
      <c r="AR18">
        <v>22.07</v>
      </c>
      <c r="AS18">
        <v>19.47</v>
      </c>
      <c r="AT18">
        <v>47.98</v>
      </c>
      <c r="AU18">
        <v>0</v>
      </c>
      <c r="AV18">
        <v>99.33</v>
      </c>
      <c r="AW18">
        <v>6.06</v>
      </c>
    </row>
    <row r="19" spans="1:49">
      <c r="A19" t="s">
        <v>265</v>
      </c>
      <c r="G19" t="s">
        <v>61</v>
      </c>
      <c r="H19" s="73">
        <v>466.90999999999997</v>
      </c>
      <c r="I19" s="46">
        <v>223.2</v>
      </c>
      <c r="J19" s="46">
        <v>114.85</v>
      </c>
      <c r="K19" s="46">
        <v>28.79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34.549999999999997</v>
      </c>
      <c r="Y19">
        <v>0</v>
      </c>
      <c r="Z19">
        <v>36.56</v>
      </c>
      <c r="AA19">
        <v>0</v>
      </c>
      <c r="AB19">
        <v>28.79</v>
      </c>
      <c r="AC19">
        <v>8.7899999999999991</v>
      </c>
      <c r="AD19">
        <v>0.57999999999999996</v>
      </c>
      <c r="AE19">
        <v>85.32</v>
      </c>
      <c r="AF19">
        <v>122.84</v>
      </c>
      <c r="AG19">
        <v>0</v>
      </c>
      <c r="AH19">
        <v>0</v>
      </c>
      <c r="AI19">
        <v>41.75</v>
      </c>
      <c r="AJ19">
        <v>49.66</v>
      </c>
      <c r="AK19">
        <v>38.39</v>
      </c>
      <c r="AL19">
        <v>0</v>
      </c>
      <c r="AM19">
        <v>23.99</v>
      </c>
      <c r="AN19">
        <v>106.06</v>
      </c>
      <c r="AO19">
        <v>62.57</v>
      </c>
      <c r="AP19">
        <v>0</v>
      </c>
      <c r="AQ19">
        <v>0</v>
      </c>
      <c r="AR19">
        <v>22.07</v>
      </c>
      <c r="AS19">
        <v>19.47</v>
      </c>
      <c r="AT19">
        <v>47.98</v>
      </c>
      <c r="AU19">
        <v>0</v>
      </c>
      <c r="AV19">
        <v>99.33</v>
      </c>
      <c r="AW19">
        <v>5.05</v>
      </c>
    </row>
    <row r="20" spans="1:49">
      <c r="A20" t="s">
        <v>266</v>
      </c>
      <c r="G20" t="s">
        <v>62</v>
      </c>
      <c r="H20" s="73">
        <v>441.96</v>
      </c>
      <c r="I20" s="46">
        <v>223.2</v>
      </c>
      <c r="J20" s="46">
        <v>114.85</v>
      </c>
      <c r="K20" s="46">
        <v>28.79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34.549999999999997</v>
      </c>
      <c r="Y20">
        <v>0</v>
      </c>
      <c r="Z20">
        <v>36.56</v>
      </c>
      <c r="AA20">
        <v>0</v>
      </c>
      <c r="AB20">
        <v>28.79</v>
      </c>
      <c r="AC20">
        <v>8.7899999999999991</v>
      </c>
      <c r="AD20">
        <v>0.57999999999999996</v>
      </c>
      <c r="AE20">
        <v>85.32</v>
      </c>
      <c r="AF20">
        <v>97.89</v>
      </c>
      <c r="AG20">
        <v>0</v>
      </c>
      <c r="AH20">
        <v>0</v>
      </c>
      <c r="AI20">
        <v>41.75</v>
      </c>
      <c r="AJ20">
        <v>49.66</v>
      </c>
      <c r="AK20">
        <v>38.39</v>
      </c>
      <c r="AL20">
        <v>0</v>
      </c>
      <c r="AM20">
        <v>23.99</v>
      </c>
      <c r="AN20">
        <v>106.06</v>
      </c>
      <c r="AO20">
        <v>62.57</v>
      </c>
      <c r="AP20">
        <v>0</v>
      </c>
      <c r="AQ20">
        <v>0</v>
      </c>
      <c r="AR20">
        <v>22.07</v>
      </c>
      <c r="AS20">
        <v>19.47</v>
      </c>
      <c r="AT20">
        <v>47.98</v>
      </c>
      <c r="AU20">
        <v>0</v>
      </c>
      <c r="AV20">
        <v>99.33</v>
      </c>
      <c r="AW20">
        <v>5.05</v>
      </c>
    </row>
    <row r="21" spans="1:49">
      <c r="A21" t="s">
        <v>252</v>
      </c>
      <c r="G21" t="s">
        <v>63</v>
      </c>
      <c r="H21" s="73">
        <v>344.07</v>
      </c>
      <c r="I21" s="46">
        <v>223.2</v>
      </c>
      <c r="J21" s="46">
        <v>114.85</v>
      </c>
      <c r="K21" s="46">
        <v>28.79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34.549999999999997</v>
      </c>
      <c r="Y21">
        <v>0</v>
      </c>
      <c r="Z21">
        <v>36.56</v>
      </c>
      <c r="AA21">
        <v>0</v>
      </c>
      <c r="AB21">
        <v>28.79</v>
      </c>
      <c r="AC21">
        <v>8.7899999999999991</v>
      </c>
      <c r="AD21">
        <v>0.57999999999999996</v>
      </c>
      <c r="AE21">
        <v>85.32</v>
      </c>
      <c r="AF21">
        <v>0</v>
      </c>
      <c r="AG21">
        <v>0</v>
      </c>
      <c r="AH21">
        <v>0</v>
      </c>
      <c r="AI21">
        <v>41.75</v>
      </c>
      <c r="AJ21">
        <v>49.66</v>
      </c>
      <c r="AK21">
        <v>38.39</v>
      </c>
      <c r="AL21">
        <v>0</v>
      </c>
      <c r="AM21">
        <v>23.99</v>
      </c>
      <c r="AN21">
        <v>106.06</v>
      </c>
      <c r="AO21">
        <v>62.57</v>
      </c>
      <c r="AP21">
        <v>0</v>
      </c>
      <c r="AQ21">
        <v>0</v>
      </c>
      <c r="AR21">
        <v>22.07</v>
      </c>
      <c r="AS21">
        <v>19.47</v>
      </c>
      <c r="AT21">
        <v>47.98</v>
      </c>
      <c r="AU21">
        <v>0</v>
      </c>
      <c r="AV21">
        <v>99.33</v>
      </c>
      <c r="AW21">
        <v>5.05</v>
      </c>
    </row>
    <row r="22" spans="1:49">
      <c r="A22" t="s">
        <v>253</v>
      </c>
      <c r="G22" t="s">
        <v>64</v>
      </c>
      <c r="H22" s="73">
        <v>344.07</v>
      </c>
      <c r="I22" s="46">
        <v>223.2</v>
      </c>
      <c r="J22" s="46">
        <v>114.85</v>
      </c>
      <c r="K22" s="46">
        <v>28.79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34.549999999999997</v>
      </c>
      <c r="Y22">
        <v>0</v>
      </c>
      <c r="Z22">
        <v>36.56</v>
      </c>
      <c r="AA22">
        <v>0</v>
      </c>
      <c r="AB22">
        <v>28.79</v>
      </c>
      <c r="AC22">
        <v>8.7899999999999991</v>
      </c>
      <c r="AD22">
        <v>0.57999999999999996</v>
      </c>
      <c r="AE22">
        <v>85.32</v>
      </c>
      <c r="AF22">
        <v>0</v>
      </c>
      <c r="AG22">
        <v>0</v>
      </c>
      <c r="AH22">
        <v>0</v>
      </c>
      <c r="AI22">
        <v>41.75</v>
      </c>
      <c r="AJ22">
        <v>49.66</v>
      </c>
      <c r="AK22">
        <v>38.39</v>
      </c>
      <c r="AL22">
        <v>0</v>
      </c>
      <c r="AM22">
        <v>23.99</v>
      </c>
      <c r="AN22">
        <v>106.06</v>
      </c>
      <c r="AO22">
        <v>62.57</v>
      </c>
      <c r="AP22">
        <v>0</v>
      </c>
      <c r="AQ22">
        <v>0</v>
      </c>
      <c r="AR22">
        <v>22.07</v>
      </c>
      <c r="AS22">
        <v>19.47</v>
      </c>
      <c r="AT22">
        <v>47.98</v>
      </c>
      <c r="AU22">
        <v>0</v>
      </c>
      <c r="AV22">
        <v>99.33</v>
      </c>
      <c r="AW22">
        <v>5.05</v>
      </c>
    </row>
    <row r="23" spans="1:49">
      <c r="A23" t="s">
        <v>254</v>
      </c>
      <c r="G23" t="s">
        <v>65</v>
      </c>
      <c r="H23" s="73">
        <v>344.07</v>
      </c>
      <c r="I23" s="46">
        <v>223.2</v>
      </c>
      <c r="J23" s="46">
        <v>114.85</v>
      </c>
      <c r="K23" s="46">
        <v>28.79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34.549999999999997</v>
      </c>
      <c r="Y23">
        <v>0</v>
      </c>
      <c r="Z23">
        <v>36.56</v>
      </c>
      <c r="AA23">
        <v>0</v>
      </c>
      <c r="AB23">
        <v>28.79</v>
      </c>
      <c r="AC23">
        <v>8.7899999999999991</v>
      </c>
      <c r="AD23">
        <v>0.57999999999999996</v>
      </c>
      <c r="AE23">
        <v>85.32</v>
      </c>
      <c r="AF23">
        <v>0</v>
      </c>
      <c r="AG23">
        <v>0</v>
      </c>
      <c r="AH23">
        <v>0</v>
      </c>
      <c r="AI23">
        <v>41.75</v>
      </c>
      <c r="AJ23">
        <v>49.66</v>
      </c>
      <c r="AK23">
        <v>38.39</v>
      </c>
      <c r="AL23">
        <v>0</v>
      </c>
      <c r="AM23">
        <v>23.99</v>
      </c>
      <c r="AN23">
        <v>106.06</v>
      </c>
      <c r="AO23">
        <v>62.57</v>
      </c>
      <c r="AP23">
        <v>0</v>
      </c>
      <c r="AQ23">
        <v>0</v>
      </c>
      <c r="AR23">
        <v>22.07</v>
      </c>
      <c r="AS23">
        <v>19.47</v>
      </c>
      <c r="AT23">
        <v>47.98</v>
      </c>
      <c r="AU23">
        <v>0</v>
      </c>
      <c r="AV23">
        <v>99.33</v>
      </c>
      <c r="AW23">
        <v>5.05</v>
      </c>
    </row>
    <row r="24" spans="1:49">
      <c r="A24" t="s">
        <v>255</v>
      </c>
      <c r="G24" t="s">
        <v>66</v>
      </c>
      <c r="H24" s="73">
        <v>344.07</v>
      </c>
      <c r="I24" s="46">
        <v>223.2</v>
      </c>
      <c r="J24" s="46">
        <v>114.85</v>
      </c>
      <c r="K24" s="46">
        <v>28.79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34.549999999999997</v>
      </c>
      <c r="Y24">
        <v>0</v>
      </c>
      <c r="Z24">
        <v>36.56</v>
      </c>
      <c r="AA24">
        <v>0</v>
      </c>
      <c r="AB24">
        <v>28.79</v>
      </c>
      <c r="AC24">
        <v>8.7899999999999991</v>
      </c>
      <c r="AD24">
        <v>0.57999999999999996</v>
      </c>
      <c r="AE24">
        <v>85.32</v>
      </c>
      <c r="AF24">
        <v>0</v>
      </c>
      <c r="AG24">
        <v>0</v>
      </c>
      <c r="AH24">
        <v>0</v>
      </c>
      <c r="AI24">
        <v>41.75</v>
      </c>
      <c r="AJ24">
        <v>49.66</v>
      </c>
      <c r="AK24">
        <v>38.39</v>
      </c>
      <c r="AL24">
        <v>0</v>
      </c>
      <c r="AM24">
        <v>23.99</v>
      </c>
      <c r="AN24">
        <v>106.06</v>
      </c>
      <c r="AO24">
        <v>62.57</v>
      </c>
      <c r="AP24">
        <v>0</v>
      </c>
      <c r="AQ24">
        <v>0</v>
      </c>
      <c r="AR24">
        <v>22.07</v>
      </c>
      <c r="AS24">
        <v>19.47</v>
      </c>
      <c r="AT24">
        <v>47.98</v>
      </c>
      <c r="AU24">
        <v>0</v>
      </c>
      <c r="AV24">
        <v>99.33</v>
      </c>
      <c r="AW24">
        <v>5.05</v>
      </c>
    </row>
    <row r="25" spans="1:49">
      <c r="A25" t="s">
        <v>256</v>
      </c>
      <c r="G25" t="s">
        <v>67</v>
      </c>
      <c r="H25" s="73">
        <v>344.07</v>
      </c>
      <c r="I25" s="46">
        <v>223.2</v>
      </c>
      <c r="J25" s="46">
        <v>114.85</v>
      </c>
      <c r="K25" s="46">
        <v>28.79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34.549999999999997</v>
      </c>
      <c r="Y25">
        <v>0</v>
      </c>
      <c r="Z25">
        <v>36.56</v>
      </c>
      <c r="AA25">
        <v>0</v>
      </c>
      <c r="AB25">
        <v>28.79</v>
      </c>
      <c r="AC25">
        <v>8.7899999999999991</v>
      </c>
      <c r="AD25">
        <v>0.57999999999999996</v>
      </c>
      <c r="AE25">
        <v>85.32</v>
      </c>
      <c r="AF25">
        <v>0</v>
      </c>
      <c r="AG25">
        <v>0</v>
      </c>
      <c r="AH25">
        <v>0</v>
      </c>
      <c r="AI25">
        <v>41.75</v>
      </c>
      <c r="AJ25">
        <v>49.66</v>
      </c>
      <c r="AK25">
        <v>38.39</v>
      </c>
      <c r="AL25">
        <v>0</v>
      </c>
      <c r="AM25">
        <v>23.99</v>
      </c>
      <c r="AN25">
        <v>106.06</v>
      </c>
      <c r="AO25">
        <v>62.57</v>
      </c>
      <c r="AP25">
        <v>0</v>
      </c>
      <c r="AQ25">
        <v>0</v>
      </c>
      <c r="AR25">
        <v>22.07</v>
      </c>
      <c r="AS25">
        <v>19.47</v>
      </c>
      <c r="AT25">
        <v>47.98</v>
      </c>
      <c r="AU25">
        <v>0</v>
      </c>
      <c r="AV25">
        <v>99.33</v>
      </c>
      <c r="AW25">
        <v>5.05</v>
      </c>
    </row>
    <row r="26" spans="1:49">
      <c r="A26" t="s">
        <v>257</v>
      </c>
      <c r="G26" t="s">
        <v>68</v>
      </c>
      <c r="H26" s="73">
        <v>344.07</v>
      </c>
      <c r="I26" s="46">
        <v>223.2</v>
      </c>
      <c r="J26" s="46">
        <v>114.85</v>
      </c>
      <c r="K26" s="46">
        <v>28.79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34.549999999999997</v>
      </c>
      <c r="Y26">
        <v>0</v>
      </c>
      <c r="Z26">
        <v>36.56</v>
      </c>
      <c r="AA26">
        <v>0</v>
      </c>
      <c r="AB26">
        <v>28.79</v>
      </c>
      <c r="AC26">
        <v>8.7899999999999991</v>
      </c>
      <c r="AD26">
        <v>0.57999999999999996</v>
      </c>
      <c r="AE26">
        <v>85.32</v>
      </c>
      <c r="AF26">
        <v>0</v>
      </c>
      <c r="AG26">
        <v>0</v>
      </c>
      <c r="AH26">
        <v>0</v>
      </c>
      <c r="AI26">
        <v>41.75</v>
      </c>
      <c r="AJ26">
        <v>49.66</v>
      </c>
      <c r="AK26">
        <v>38.39</v>
      </c>
      <c r="AL26">
        <v>0</v>
      </c>
      <c r="AM26">
        <v>23.99</v>
      </c>
      <c r="AN26">
        <v>106.06</v>
      </c>
      <c r="AO26">
        <v>62.57</v>
      </c>
      <c r="AP26">
        <v>0</v>
      </c>
      <c r="AQ26">
        <v>0</v>
      </c>
      <c r="AR26">
        <v>22.07</v>
      </c>
      <c r="AS26">
        <v>19.47</v>
      </c>
      <c r="AT26">
        <v>47.98</v>
      </c>
      <c r="AU26">
        <v>0</v>
      </c>
      <c r="AV26">
        <v>99.33</v>
      </c>
      <c r="AW26">
        <v>5.05</v>
      </c>
    </row>
    <row r="27" spans="1:49">
      <c r="A27" t="s">
        <v>258</v>
      </c>
      <c r="G27" t="s">
        <v>69</v>
      </c>
      <c r="H27" s="73">
        <v>258.84000000000003</v>
      </c>
      <c r="I27" s="46">
        <v>186.64</v>
      </c>
      <c r="J27" s="46">
        <v>114.76</v>
      </c>
      <c r="K27" s="46">
        <v>28.79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34.549999999999997</v>
      </c>
      <c r="Y27">
        <v>0</v>
      </c>
      <c r="Z27">
        <v>0</v>
      </c>
      <c r="AA27">
        <v>0</v>
      </c>
      <c r="AB27">
        <v>28.79</v>
      </c>
      <c r="AC27">
        <v>8.6999999999999993</v>
      </c>
      <c r="AD27">
        <v>0.67</v>
      </c>
      <c r="AE27">
        <v>0</v>
      </c>
      <c r="AF27">
        <v>0</v>
      </c>
      <c r="AG27">
        <v>0</v>
      </c>
      <c r="AH27">
        <v>0</v>
      </c>
      <c r="AI27">
        <v>41.75</v>
      </c>
      <c r="AJ27">
        <v>49.66</v>
      </c>
      <c r="AK27">
        <v>38.39</v>
      </c>
      <c r="AL27">
        <v>0</v>
      </c>
      <c r="AM27">
        <v>23.99</v>
      </c>
      <c r="AN27">
        <v>106.06</v>
      </c>
      <c r="AO27">
        <v>62.57</v>
      </c>
      <c r="AP27">
        <v>0</v>
      </c>
      <c r="AQ27">
        <v>0</v>
      </c>
      <c r="AR27">
        <v>22.07</v>
      </c>
      <c r="AS27">
        <v>19.47</v>
      </c>
      <c r="AT27">
        <v>47.98</v>
      </c>
      <c r="AU27">
        <v>0</v>
      </c>
      <c r="AV27">
        <v>99.33</v>
      </c>
      <c r="AW27">
        <v>5.05</v>
      </c>
    </row>
    <row r="28" spans="1:49">
      <c r="A28" t="s">
        <v>259</v>
      </c>
      <c r="G28" t="s">
        <v>70</v>
      </c>
      <c r="H28" s="73">
        <v>258.84000000000003</v>
      </c>
      <c r="I28" s="46">
        <v>186.64</v>
      </c>
      <c r="J28" s="46">
        <v>114.76</v>
      </c>
      <c r="K28" s="46">
        <v>28.79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34.549999999999997</v>
      </c>
      <c r="Y28">
        <v>0</v>
      </c>
      <c r="Z28">
        <v>0</v>
      </c>
      <c r="AA28">
        <v>0</v>
      </c>
      <c r="AB28">
        <v>28.79</v>
      </c>
      <c r="AC28">
        <v>8.6999999999999993</v>
      </c>
      <c r="AD28">
        <v>0.67</v>
      </c>
      <c r="AE28">
        <v>0</v>
      </c>
      <c r="AF28">
        <v>0</v>
      </c>
      <c r="AG28">
        <v>0</v>
      </c>
      <c r="AH28">
        <v>0</v>
      </c>
      <c r="AI28">
        <v>41.75</v>
      </c>
      <c r="AJ28">
        <v>49.66</v>
      </c>
      <c r="AK28">
        <v>38.39</v>
      </c>
      <c r="AL28">
        <v>0</v>
      </c>
      <c r="AM28">
        <v>23.99</v>
      </c>
      <c r="AN28">
        <v>106.06</v>
      </c>
      <c r="AO28">
        <v>62.57</v>
      </c>
      <c r="AP28">
        <v>0</v>
      </c>
      <c r="AQ28">
        <v>0</v>
      </c>
      <c r="AR28">
        <v>22.07</v>
      </c>
      <c r="AS28">
        <v>19.47</v>
      </c>
      <c r="AT28">
        <v>47.98</v>
      </c>
      <c r="AU28">
        <v>0</v>
      </c>
      <c r="AV28">
        <v>99.33</v>
      </c>
      <c r="AW28">
        <v>5.05</v>
      </c>
    </row>
    <row r="29" spans="1:49">
      <c r="A29" t="s">
        <v>267</v>
      </c>
      <c r="G29" t="s">
        <v>71</v>
      </c>
      <c r="H29" s="73">
        <v>258.84000000000003</v>
      </c>
      <c r="I29" s="46">
        <v>186.64</v>
      </c>
      <c r="J29" s="46">
        <v>114.76</v>
      </c>
      <c r="K29" s="46">
        <v>28.79</v>
      </c>
      <c r="L29" s="46">
        <v>0.1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34.549999999999997</v>
      </c>
      <c r="Y29">
        <v>0</v>
      </c>
      <c r="Z29">
        <v>0</v>
      </c>
      <c r="AA29">
        <v>0</v>
      </c>
      <c r="AB29">
        <v>28.79</v>
      </c>
      <c r="AC29">
        <v>8.6999999999999993</v>
      </c>
      <c r="AD29">
        <v>0.67</v>
      </c>
      <c r="AE29">
        <v>0</v>
      </c>
      <c r="AF29">
        <v>0</v>
      </c>
      <c r="AG29">
        <v>0</v>
      </c>
      <c r="AH29">
        <v>0</v>
      </c>
      <c r="AI29">
        <v>41.75</v>
      </c>
      <c r="AJ29">
        <v>49.66</v>
      </c>
      <c r="AK29">
        <v>38.39</v>
      </c>
      <c r="AL29">
        <v>0.1</v>
      </c>
      <c r="AM29">
        <v>23.99</v>
      </c>
      <c r="AN29">
        <v>106.06</v>
      </c>
      <c r="AO29">
        <v>62.57</v>
      </c>
      <c r="AP29">
        <v>0</v>
      </c>
      <c r="AQ29">
        <v>0</v>
      </c>
      <c r="AR29">
        <v>22.07</v>
      </c>
      <c r="AS29">
        <v>19.47</v>
      </c>
      <c r="AT29">
        <v>47.98</v>
      </c>
      <c r="AU29">
        <v>0</v>
      </c>
      <c r="AV29">
        <v>99.33</v>
      </c>
      <c r="AW29">
        <v>5.05</v>
      </c>
    </row>
    <row r="30" spans="1:49">
      <c r="A30" t="s">
        <v>268</v>
      </c>
      <c r="G30" t="s">
        <v>72</v>
      </c>
      <c r="H30" s="73">
        <v>258.84000000000003</v>
      </c>
      <c r="I30" s="46">
        <v>186.64</v>
      </c>
      <c r="J30" s="46">
        <v>114.76</v>
      </c>
      <c r="K30" s="46">
        <v>28.79</v>
      </c>
      <c r="L30" s="46">
        <v>0.51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34.549999999999997</v>
      </c>
      <c r="Y30">
        <v>0</v>
      </c>
      <c r="Z30">
        <v>0</v>
      </c>
      <c r="AA30">
        <v>0</v>
      </c>
      <c r="AB30">
        <v>28.79</v>
      </c>
      <c r="AC30">
        <v>8.6999999999999993</v>
      </c>
      <c r="AD30">
        <v>0.67</v>
      </c>
      <c r="AE30">
        <v>0</v>
      </c>
      <c r="AF30">
        <v>0</v>
      </c>
      <c r="AG30">
        <v>0</v>
      </c>
      <c r="AH30">
        <v>0</v>
      </c>
      <c r="AI30">
        <v>41.75</v>
      </c>
      <c r="AJ30">
        <v>49.66</v>
      </c>
      <c r="AK30">
        <v>38.39</v>
      </c>
      <c r="AL30">
        <v>0.51</v>
      </c>
      <c r="AM30">
        <v>23.99</v>
      </c>
      <c r="AN30">
        <v>106.06</v>
      </c>
      <c r="AO30">
        <v>62.57</v>
      </c>
      <c r="AP30">
        <v>0</v>
      </c>
      <c r="AQ30">
        <v>0</v>
      </c>
      <c r="AR30">
        <v>22.07</v>
      </c>
      <c r="AS30">
        <v>19.47</v>
      </c>
      <c r="AT30">
        <v>47.98</v>
      </c>
      <c r="AU30">
        <v>0</v>
      </c>
      <c r="AV30">
        <v>99.33</v>
      </c>
      <c r="AW30">
        <v>5.05</v>
      </c>
    </row>
    <row r="31" spans="1:49">
      <c r="A31" t="s">
        <v>278</v>
      </c>
      <c r="G31" t="s">
        <v>73</v>
      </c>
      <c r="H31" s="73">
        <v>258.84000000000003</v>
      </c>
      <c r="I31" s="46">
        <v>186.64</v>
      </c>
      <c r="J31" s="46">
        <v>114.67</v>
      </c>
      <c r="K31" s="46">
        <v>28.79</v>
      </c>
      <c r="L31" s="46">
        <v>0.85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34.549999999999997</v>
      </c>
      <c r="Y31">
        <v>0</v>
      </c>
      <c r="Z31">
        <v>0</v>
      </c>
      <c r="AA31">
        <v>0</v>
      </c>
      <c r="AB31">
        <v>28.79</v>
      </c>
      <c r="AC31">
        <v>8.61</v>
      </c>
      <c r="AD31">
        <v>0.67</v>
      </c>
      <c r="AE31">
        <v>0</v>
      </c>
      <c r="AF31">
        <v>0</v>
      </c>
      <c r="AG31">
        <v>0</v>
      </c>
      <c r="AH31">
        <v>0</v>
      </c>
      <c r="AI31">
        <v>41.75</v>
      </c>
      <c r="AJ31">
        <v>49.66</v>
      </c>
      <c r="AK31">
        <v>38.39</v>
      </c>
      <c r="AL31">
        <v>0.85</v>
      </c>
      <c r="AM31">
        <v>23.99</v>
      </c>
      <c r="AN31">
        <v>106.06</v>
      </c>
      <c r="AO31">
        <v>62.57</v>
      </c>
      <c r="AP31">
        <v>0</v>
      </c>
      <c r="AQ31">
        <v>0</v>
      </c>
      <c r="AR31">
        <v>22.07</v>
      </c>
      <c r="AS31">
        <v>19.47</v>
      </c>
      <c r="AT31">
        <v>47.98</v>
      </c>
      <c r="AU31">
        <v>0</v>
      </c>
      <c r="AV31">
        <v>99.33</v>
      </c>
      <c r="AW31">
        <v>5.05</v>
      </c>
    </row>
    <row r="32" spans="1:49">
      <c r="A32" t="s">
        <v>279</v>
      </c>
      <c r="G32" t="s">
        <v>74</v>
      </c>
      <c r="H32" s="73">
        <v>258.84000000000003</v>
      </c>
      <c r="I32" s="46">
        <v>186.64</v>
      </c>
      <c r="J32" s="46">
        <v>114.67</v>
      </c>
      <c r="K32" s="46">
        <v>28.79</v>
      </c>
      <c r="L32" s="46">
        <v>1.25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34.549999999999997</v>
      </c>
      <c r="Y32">
        <v>0</v>
      </c>
      <c r="Z32">
        <v>0</v>
      </c>
      <c r="AA32">
        <v>0</v>
      </c>
      <c r="AB32">
        <v>28.79</v>
      </c>
      <c r="AC32">
        <v>8.61</v>
      </c>
      <c r="AD32">
        <v>0.67</v>
      </c>
      <c r="AE32">
        <v>0</v>
      </c>
      <c r="AF32">
        <v>0</v>
      </c>
      <c r="AG32">
        <v>0</v>
      </c>
      <c r="AH32">
        <v>0</v>
      </c>
      <c r="AI32">
        <v>41.75</v>
      </c>
      <c r="AJ32">
        <v>49.66</v>
      </c>
      <c r="AK32">
        <v>38.39</v>
      </c>
      <c r="AL32">
        <v>1.25</v>
      </c>
      <c r="AM32">
        <v>23.99</v>
      </c>
      <c r="AN32">
        <v>106.06</v>
      </c>
      <c r="AO32">
        <v>62.57</v>
      </c>
      <c r="AP32">
        <v>0</v>
      </c>
      <c r="AQ32">
        <v>0</v>
      </c>
      <c r="AR32">
        <v>22.07</v>
      </c>
      <c r="AS32">
        <v>19.47</v>
      </c>
      <c r="AT32">
        <v>47.98</v>
      </c>
      <c r="AU32">
        <v>0</v>
      </c>
      <c r="AV32">
        <v>99.33</v>
      </c>
      <c r="AW32">
        <v>5.05</v>
      </c>
    </row>
    <row r="33" spans="1:49">
      <c r="A33" t="s">
        <v>280</v>
      </c>
      <c r="G33" t="s">
        <v>75</v>
      </c>
      <c r="H33" s="73">
        <v>258.84000000000003</v>
      </c>
      <c r="I33" s="46">
        <v>186.64</v>
      </c>
      <c r="J33" s="46">
        <v>114.67</v>
      </c>
      <c r="K33" s="46">
        <v>28.79</v>
      </c>
      <c r="L33" s="46">
        <v>1.57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34.549999999999997</v>
      </c>
      <c r="Y33">
        <v>0</v>
      </c>
      <c r="Z33">
        <v>0</v>
      </c>
      <c r="AA33">
        <v>0</v>
      </c>
      <c r="AB33">
        <v>28.79</v>
      </c>
      <c r="AC33">
        <v>8.61</v>
      </c>
      <c r="AD33">
        <v>0.67</v>
      </c>
      <c r="AE33">
        <v>0</v>
      </c>
      <c r="AF33">
        <v>0</v>
      </c>
      <c r="AG33">
        <v>0</v>
      </c>
      <c r="AH33">
        <v>0</v>
      </c>
      <c r="AI33">
        <v>41.75</v>
      </c>
      <c r="AJ33">
        <v>49.66</v>
      </c>
      <c r="AK33">
        <v>38.39</v>
      </c>
      <c r="AL33">
        <v>1.57</v>
      </c>
      <c r="AM33">
        <v>23.99</v>
      </c>
      <c r="AN33">
        <v>106.06</v>
      </c>
      <c r="AO33">
        <v>62.57</v>
      </c>
      <c r="AP33">
        <v>0</v>
      </c>
      <c r="AQ33">
        <v>0</v>
      </c>
      <c r="AR33">
        <v>22.07</v>
      </c>
      <c r="AS33">
        <v>19.47</v>
      </c>
      <c r="AT33">
        <v>47.98</v>
      </c>
      <c r="AU33">
        <v>0</v>
      </c>
      <c r="AV33">
        <v>99.33</v>
      </c>
      <c r="AW33">
        <v>5.05</v>
      </c>
    </row>
    <row r="34" spans="1:49">
      <c r="A34" t="s">
        <v>281</v>
      </c>
      <c r="G34" t="s">
        <v>76</v>
      </c>
      <c r="H34" s="73">
        <v>258.84000000000003</v>
      </c>
      <c r="I34" s="46">
        <v>186.64</v>
      </c>
      <c r="J34" s="46">
        <v>114.67</v>
      </c>
      <c r="K34" s="46">
        <v>28.79</v>
      </c>
      <c r="L34" s="46">
        <v>1.84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34.549999999999997</v>
      </c>
      <c r="Y34">
        <v>0</v>
      </c>
      <c r="Z34">
        <v>0</v>
      </c>
      <c r="AA34">
        <v>0</v>
      </c>
      <c r="AB34">
        <v>28.79</v>
      </c>
      <c r="AC34">
        <v>8.61</v>
      </c>
      <c r="AD34">
        <v>0.67</v>
      </c>
      <c r="AE34">
        <v>0</v>
      </c>
      <c r="AF34">
        <v>0</v>
      </c>
      <c r="AG34">
        <v>0</v>
      </c>
      <c r="AH34">
        <v>0</v>
      </c>
      <c r="AI34">
        <v>41.75</v>
      </c>
      <c r="AJ34">
        <v>49.66</v>
      </c>
      <c r="AK34">
        <v>38.39</v>
      </c>
      <c r="AL34">
        <v>1.84</v>
      </c>
      <c r="AM34">
        <v>23.99</v>
      </c>
      <c r="AN34">
        <v>106.06</v>
      </c>
      <c r="AO34">
        <v>62.57</v>
      </c>
      <c r="AP34">
        <v>0</v>
      </c>
      <c r="AQ34">
        <v>0</v>
      </c>
      <c r="AR34">
        <v>22.07</v>
      </c>
      <c r="AS34">
        <v>19.47</v>
      </c>
      <c r="AT34">
        <v>47.98</v>
      </c>
      <c r="AU34">
        <v>0</v>
      </c>
      <c r="AV34">
        <v>99.33</v>
      </c>
      <c r="AW34">
        <v>5.05</v>
      </c>
    </row>
    <row r="35" spans="1:49">
      <c r="A35" t="s">
        <v>283</v>
      </c>
      <c r="G35" t="s">
        <v>77</v>
      </c>
      <c r="H35" s="73">
        <v>259.13</v>
      </c>
      <c r="I35" s="46">
        <v>186.64</v>
      </c>
      <c r="J35" s="46">
        <v>114.67</v>
      </c>
      <c r="K35" s="46">
        <v>28.79</v>
      </c>
      <c r="L35" s="46">
        <v>2.25</v>
      </c>
      <c r="M35" s="74">
        <v>0</v>
      </c>
      <c r="N35" s="73">
        <v>0</v>
      </c>
      <c r="O35" s="46">
        <v>48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34.549999999999997</v>
      </c>
      <c r="Y35">
        <v>0</v>
      </c>
      <c r="Z35">
        <v>0</v>
      </c>
      <c r="AA35">
        <v>0</v>
      </c>
      <c r="AB35">
        <v>28.79</v>
      </c>
      <c r="AC35">
        <v>8.61</v>
      </c>
      <c r="AD35">
        <v>0.96</v>
      </c>
      <c r="AE35">
        <v>0</v>
      </c>
      <c r="AF35">
        <v>0</v>
      </c>
      <c r="AG35">
        <v>0</v>
      </c>
      <c r="AH35">
        <v>18</v>
      </c>
      <c r="AI35">
        <v>41.75</v>
      </c>
      <c r="AJ35">
        <v>49.66</v>
      </c>
      <c r="AK35">
        <v>38.39</v>
      </c>
      <c r="AL35">
        <v>2.25</v>
      </c>
      <c r="AM35">
        <v>23.99</v>
      </c>
      <c r="AN35">
        <v>106.06</v>
      </c>
      <c r="AO35">
        <v>62.57</v>
      </c>
      <c r="AP35">
        <v>30</v>
      </c>
      <c r="AQ35">
        <v>0</v>
      </c>
      <c r="AR35">
        <v>22.07</v>
      </c>
      <c r="AS35">
        <v>19.47</v>
      </c>
      <c r="AT35">
        <v>47.98</v>
      </c>
      <c r="AU35">
        <v>0</v>
      </c>
      <c r="AV35">
        <v>99.33</v>
      </c>
      <c r="AW35">
        <v>5.05</v>
      </c>
    </row>
    <row r="36" spans="1:49">
      <c r="A36" t="s">
        <v>315</v>
      </c>
      <c r="G36" t="s">
        <v>78</v>
      </c>
      <c r="H36" s="73">
        <v>259.13</v>
      </c>
      <c r="I36" s="46">
        <v>186.64</v>
      </c>
      <c r="J36" s="46">
        <v>114.67</v>
      </c>
      <c r="K36" s="46">
        <v>28.79</v>
      </c>
      <c r="L36" s="46">
        <v>2.82</v>
      </c>
      <c r="M36" s="74">
        <v>0</v>
      </c>
      <c r="N36" s="73">
        <v>0</v>
      </c>
      <c r="O36" s="46">
        <v>48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34.549999999999997</v>
      </c>
      <c r="Y36">
        <v>0</v>
      </c>
      <c r="Z36">
        <v>0</v>
      </c>
      <c r="AA36">
        <v>0</v>
      </c>
      <c r="AB36">
        <v>28.79</v>
      </c>
      <c r="AC36">
        <v>8.61</v>
      </c>
      <c r="AD36">
        <v>0.96</v>
      </c>
      <c r="AE36">
        <v>0</v>
      </c>
      <c r="AF36">
        <v>0</v>
      </c>
      <c r="AG36">
        <v>0</v>
      </c>
      <c r="AH36">
        <v>18</v>
      </c>
      <c r="AI36">
        <v>41.75</v>
      </c>
      <c r="AJ36">
        <v>49.66</v>
      </c>
      <c r="AK36">
        <v>38.39</v>
      </c>
      <c r="AL36">
        <v>2.82</v>
      </c>
      <c r="AM36">
        <v>23.99</v>
      </c>
      <c r="AN36">
        <v>106.06</v>
      </c>
      <c r="AO36">
        <v>62.57</v>
      </c>
      <c r="AP36">
        <v>30</v>
      </c>
      <c r="AQ36">
        <v>0</v>
      </c>
      <c r="AR36">
        <v>22.07</v>
      </c>
      <c r="AS36">
        <v>19.47</v>
      </c>
      <c r="AT36">
        <v>47.98</v>
      </c>
      <c r="AU36">
        <v>0</v>
      </c>
      <c r="AV36">
        <v>99.33</v>
      </c>
      <c r="AW36">
        <v>5.05</v>
      </c>
    </row>
    <row r="37" spans="1:49">
      <c r="A37" t="s">
        <v>316</v>
      </c>
      <c r="G37" t="s">
        <v>79</v>
      </c>
      <c r="H37" s="73">
        <v>259.13</v>
      </c>
      <c r="I37" s="46">
        <v>186.64</v>
      </c>
      <c r="J37" s="46">
        <v>114.67</v>
      </c>
      <c r="K37" s="46">
        <v>28.79</v>
      </c>
      <c r="L37" s="46">
        <v>3.38</v>
      </c>
      <c r="M37" s="74">
        <v>0</v>
      </c>
      <c r="N37" s="73">
        <v>0</v>
      </c>
      <c r="O37" s="46">
        <v>48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34.549999999999997</v>
      </c>
      <c r="Y37">
        <v>0</v>
      </c>
      <c r="Z37">
        <v>0</v>
      </c>
      <c r="AA37">
        <v>0</v>
      </c>
      <c r="AB37">
        <v>28.79</v>
      </c>
      <c r="AC37">
        <v>8.61</v>
      </c>
      <c r="AD37">
        <v>0.96</v>
      </c>
      <c r="AE37">
        <v>0</v>
      </c>
      <c r="AF37">
        <v>0</v>
      </c>
      <c r="AG37">
        <v>0</v>
      </c>
      <c r="AH37">
        <v>18</v>
      </c>
      <c r="AI37">
        <v>41.75</v>
      </c>
      <c r="AJ37">
        <v>49.66</v>
      </c>
      <c r="AK37">
        <v>38.39</v>
      </c>
      <c r="AL37">
        <v>3.38</v>
      </c>
      <c r="AM37">
        <v>23.99</v>
      </c>
      <c r="AN37">
        <v>106.06</v>
      </c>
      <c r="AO37">
        <v>62.57</v>
      </c>
      <c r="AP37">
        <v>30</v>
      </c>
      <c r="AQ37">
        <v>0</v>
      </c>
      <c r="AR37">
        <v>22.07</v>
      </c>
      <c r="AS37">
        <v>19.47</v>
      </c>
      <c r="AT37">
        <v>47.98</v>
      </c>
      <c r="AU37">
        <v>0</v>
      </c>
      <c r="AV37">
        <v>99.33</v>
      </c>
      <c r="AW37">
        <v>5.05</v>
      </c>
    </row>
    <row r="38" spans="1:49">
      <c r="A38" t="s">
        <v>317</v>
      </c>
      <c r="G38" t="s">
        <v>80</v>
      </c>
      <c r="H38" s="73">
        <v>259.13</v>
      </c>
      <c r="I38" s="46">
        <v>186.64</v>
      </c>
      <c r="J38" s="46">
        <v>114.67</v>
      </c>
      <c r="K38" s="46">
        <v>28.79</v>
      </c>
      <c r="L38" s="46">
        <v>3.71</v>
      </c>
      <c r="M38" s="74">
        <v>0</v>
      </c>
      <c r="N38" s="73">
        <v>0</v>
      </c>
      <c r="O38" s="46">
        <v>48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34.549999999999997</v>
      </c>
      <c r="Y38">
        <v>0</v>
      </c>
      <c r="Z38">
        <v>0</v>
      </c>
      <c r="AA38">
        <v>0</v>
      </c>
      <c r="AB38">
        <v>28.79</v>
      </c>
      <c r="AC38">
        <v>8.61</v>
      </c>
      <c r="AD38">
        <v>0.96</v>
      </c>
      <c r="AE38">
        <v>0</v>
      </c>
      <c r="AF38">
        <v>0</v>
      </c>
      <c r="AG38">
        <v>0</v>
      </c>
      <c r="AH38">
        <v>18</v>
      </c>
      <c r="AI38">
        <v>41.75</v>
      </c>
      <c r="AJ38">
        <v>49.66</v>
      </c>
      <c r="AK38">
        <v>38.39</v>
      </c>
      <c r="AL38">
        <v>3.71</v>
      </c>
      <c r="AM38">
        <v>23.99</v>
      </c>
      <c r="AN38">
        <v>106.06</v>
      </c>
      <c r="AO38">
        <v>62.57</v>
      </c>
      <c r="AP38">
        <v>30</v>
      </c>
      <c r="AQ38">
        <v>0</v>
      </c>
      <c r="AR38">
        <v>22.07</v>
      </c>
      <c r="AS38">
        <v>19.47</v>
      </c>
      <c r="AT38">
        <v>47.98</v>
      </c>
      <c r="AU38">
        <v>0</v>
      </c>
      <c r="AV38">
        <v>99.33</v>
      </c>
      <c r="AW38">
        <v>5.05</v>
      </c>
    </row>
    <row r="39" spans="1:49">
      <c r="A39" t="s">
        <v>318</v>
      </c>
      <c r="G39" t="s">
        <v>81</v>
      </c>
      <c r="H39" s="73">
        <v>259.13</v>
      </c>
      <c r="I39" s="46">
        <v>186.64</v>
      </c>
      <c r="J39" s="46">
        <v>114.58</v>
      </c>
      <c r="K39" s="46">
        <v>36.950000000000003</v>
      </c>
      <c r="L39" s="46">
        <v>4.2699999999999996</v>
      </c>
      <c r="M39" s="74">
        <v>0</v>
      </c>
      <c r="N39" s="73">
        <v>0</v>
      </c>
      <c r="O39" s="46">
        <v>48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34.549999999999997</v>
      </c>
      <c r="Y39">
        <v>0</v>
      </c>
      <c r="Z39">
        <v>0</v>
      </c>
      <c r="AA39">
        <v>0</v>
      </c>
      <c r="AB39">
        <v>28.79</v>
      </c>
      <c r="AC39">
        <v>8.52</v>
      </c>
      <c r="AD39">
        <v>0.96</v>
      </c>
      <c r="AE39">
        <v>0</v>
      </c>
      <c r="AF39">
        <v>0</v>
      </c>
      <c r="AG39">
        <v>0</v>
      </c>
      <c r="AH39">
        <v>18</v>
      </c>
      <c r="AI39">
        <v>41.75</v>
      </c>
      <c r="AJ39">
        <v>49.66</v>
      </c>
      <c r="AK39">
        <v>38.39</v>
      </c>
      <c r="AL39">
        <v>4.2699999999999996</v>
      </c>
      <c r="AM39">
        <v>23.99</v>
      </c>
      <c r="AN39">
        <v>106.06</v>
      </c>
      <c r="AO39">
        <v>62.57</v>
      </c>
      <c r="AP39">
        <v>30</v>
      </c>
      <c r="AQ39">
        <v>8.16</v>
      </c>
      <c r="AR39">
        <v>22.07</v>
      </c>
      <c r="AS39">
        <v>19.47</v>
      </c>
      <c r="AT39">
        <v>47.98</v>
      </c>
      <c r="AU39">
        <v>0</v>
      </c>
      <c r="AV39">
        <v>99.33</v>
      </c>
      <c r="AW39">
        <v>5.05</v>
      </c>
    </row>
    <row r="40" spans="1:49">
      <c r="A40" t="s">
        <v>338</v>
      </c>
      <c r="G40" t="s">
        <v>82</v>
      </c>
      <c r="H40" s="73">
        <v>260.14</v>
      </c>
      <c r="I40" s="46">
        <v>186.64</v>
      </c>
      <c r="J40" s="46">
        <v>114.58</v>
      </c>
      <c r="K40" s="46">
        <v>36.950000000000003</v>
      </c>
      <c r="L40" s="46">
        <v>4.46</v>
      </c>
      <c r="M40" s="74">
        <v>0</v>
      </c>
      <c r="N40" s="73">
        <v>0</v>
      </c>
      <c r="O40" s="46">
        <v>48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34.549999999999997</v>
      </c>
      <c r="Y40">
        <v>0</v>
      </c>
      <c r="Z40">
        <v>0</v>
      </c>
      <c r="AA40">
        <v>0</v>
      </c>
      <c r="AB40">
        <v>28.79</v>
      </c>
      <c r="AC40">
        <v>8.52</v>
      </c>
      <c r="AD40">
        <v>0.96</v>
      </c>
      <c r="AE40">
        <v>0</v>
      </c>
      <c r="AF40">
        <v>0</v>
      </c>
      <c r="AG40">
        <v>0</v>
      </c>
      <c r="AH40">
        <v>18</v>
      </c>
      <c r="AI40">
        <v>41.75</v>
      </c>
      <c r="AJ40">
        <v>49.66</v>
      </c>
      <c r="AK40">
        <v>38.39</v>
      </c>
      <c r="AL40">
        <v>4.46</v>
      </c>
      <c r="AM40">
        <v>23.99</v>
      </c>
      <c r="AN40">
        <v>106.06</v>
      </c>
      <c r="AO40">
        <v>62.57</v>
      </c>
      <c r="AP40">
        <v>30</v>
      </c>
      <c r="AQ40">
        <v>8.16</v>
      </c>
      <c r="AR40">
        <v>22.07</v>
      </c>
      <c r="AS40">
        <v>19.47</v>
      </c>
      <c r="AT40">
        <v>47.98</v>
      </c>
      <c r="AU40">
        <v>0</v>
      </c>
      <c r="AV40">
        <v>99.33</v>
      </c>
      <c r="AW40">
        <v>6.06</v>
      </c>
    </row>
    <row r="41" spans="1:49">
      <c r="A41" t="s">
        <v>339</v>
      </c>
      <c r="G41" t="s">
        <v>83</v>
      </c>
      <c r="H41" s="73">
        <v>260.14</v>
      </c>
      <c r="I41" s="46">
        <v>186.64</v>
      </c>
      <c r="J41" s="46">
        <v>114.58</v>
      </c>
      <c r="K41" s="46">
        <v>36.950000000000003</v>
      </c>
      <c r="L41" s="46">
        <v>4.8</v>
      </c>
      <c r="M41" s="74">
        <v>0</v>
      </c>
      <c r="N41" s="73">
        <v>0</v>
      </c>
      <c r="O41" s="46">
        <v>48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34.549999999999997</v>
      </c>
      <c r="Y41">
        <v>0</v>
      </c>
      <c r="Z41">
        <v>0</v>
      </c>
      <c r="AA41">
        <v>0</v>
      </c>
      <c r="AB41">
        <v>28.79</v>
      </c>
      <c r="AC41">
        <v>8.52</v>
      </c>
      <c r="AD41">
        <v>0.96</v>
      </c>
      <c r="AE41">
        <v>0</v>
      </c>
      <c r="AF41">
        <v>0</v>
      </c>
      <c r="AG41">
        <v>0</v>
      </c>
      <c r="AH41">
        <v>18</v>
      </c>
      <c r="AI41">
        <v>41.75</v>
      </c>
      <c r="AJ41">
        <v>49.66</v>
      </c>
      <c r="AK41">
        <v>38.39</v>
      </c>
      <c r="AL41">
        <v>4.8</v>
      </c>
      <c r="AM41">
        <v>23.99</v>
      </c>
      <c r="AN41">
        <v>106.06</v>
      </c>
      <c r="AO41">
        <v>62.57</v>
      </c>
      <c r="AP41">
        <v>30</v>
      </c>
      <c r="AQ41">
        <v>8.16</v>
      </c>
      <c r="AR41">
        <v>22.07</v>
      </c>
      <c r="AS41">
        <v>19.47</v>
      </c>
      <c r="AT41">
        <v>47.98</v>
      </c>
      <c r="AU41">
        <v>0</v>
      </c>
      <c r="AV41">
        <v>99.33</v>
      </c>
      <c r="AW41">
        <v>6.06</v>
      </c>
    </row>
    <row r="42" spans="1:49">
      <c r="A42" t="s">
        <v>340</v>
      </c>
      <c r="G42" t="s">
        <v>84</v>
      </c>
      <c r="H42" s="73">
        <v>260.14</v>
      </c>
      <c r="I42" s="46">
        <v>186.64</v>
      </c>
      <c r="J42" s="46">
        <v>114.58</v>
      </c>
      <c r="K42" s="46">
        <v>36.950000000000003</v>
      </c>
      <c r="L42" s="46">
        <v>5.04</v>
      </c>
      <c r="M42" s="74">
        <v>0</v>
      </c>
      <c r="N42" s="73">
        <v>0</v>
      </c>
      <c r="O42" s="46">
        <v>48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34.549999999999997</v>
      </c>
      <c r="Y42">
        <v>0</v>
      </c>
      <c r="Z42">
        <v>0</v>
      </c>
      <c r="AA42">
        <v>0</v>
      </c>
      <c r="AB42">
        <v>28.79</v>
      </c>
      <c r="AC42">
        <v>8.52</v>
      </c>
      <c r="AD42">
        <v>0.96</v>
      </c>
      <c r="AE42">
        <v>0</v>
      </c>
      <c r="AF42">
        <v>0</v>
      </c>
      <c r="AG42">
        <v>0</v>
      </c>
      <c r="AH42">
        <v>18</v>
      </c>
      <c r="AI42">
        <v>41.75</v>
      </c>
      <c r="AJ42">
        <v>49.66</v>
      </c>
      <c r="AK42">
        <v>38.39</v>
      </c>
      <c r="AL42">
        <v>5.04</v>
      </c>
      <c r="AM42">
        <v>23.99</v>
      </c>
      <c r="AN42">
        <v>106.06</v>
      </c>
      <c r="AO42">
        <v>62.57</v>
      </c>
      <c r="AP42">
        <v>30</v>
      </c>
      <c r="AQ42">
        <v>8.16</v>
      </c>
      <c r="AR42">
        <v>22.07</v>
      </c>
      <c r="AS42">
        <v>19.47</v>
      </c>
      <c r="AT42">
        <v>47.98</v>
      </c>
      <c r="AU42">
        <v>0</v>
      </c>
      <c r="AV42">
        <v>99.33</v>
      </c>
      <c r="AW42">
        <v>6.06</v>
      </c>
    </row>
    <row r="43" spans="1:49">
      <c r="A43" t="s">
        <v>346</v>
      </c>
      <c r="G43" t="s">
        <v>85</v>
      </c>
      <c r="H43" s="73">
        <v>259.13</v>
      </c>
      <c r="I43" s="46">
        <v>186.64</v>
      </c>
      <c r="J43" s="46">
        <v>114.58</v>
      </c>
      <c r="K43" s="46">
        <v>36.950000000000003</v>
      </c>
      <c r="L43" s="46">
        <v>5.28</v>
      </c>
      <c r="M43" s="74">
        <v>0</v>
      </c>
      <c r="N43" s="73">
        <v>0</v>
      </c>
      <c r="O43" s="46">
        <v>98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34.549999999999997</v>
      </c>
      <c r="Y43">
        <v>50</v>
      </c>
      <c r="Z43">
        <v>0</v>
      </c>
      <c r="AA43">
        <v>0</v>
      </c>
      <c r="AB43">
        <v>28.79</v>
      </c>
      <c r="AC43">
        <v>8.52</v>
      </c>
      <c r="AD43">
        <v>0.96</v>
      </c>
      <c r="AE43">
        <v>0</v>
      </c>
      <c r="AF43">
        <v>0</v>
      </c>
      <c r="AG43">
        <v>0</v>
      </c>
      <c r="AH43">
        <v>18</v>
      </c>
      <c r="AI43">
        <v>41.75</v>
      </c>
      <c r="AJ43">
        <v>49.66</v>
      </c>
      <c r="AK43">
        <v>38.39</v>
      </c>
      <c r="AL43">
        <v>5.28</v>
      </c>
      <c r="AM43">
        <v>23.99</v>
      </c>
      <c r="AN43">
        <v>106.06</v>
      </c>
      <c r="AO43">
        <v>62.57</v>
      </c>
      <c r="AP43">
        <v>30</v>
      </c>
      <c r="AQ43">
        <v>8.16</v>
      </c>
      <c r="AR43">
        <v>22.07</v>
      </c>
      <c r="AS43">
        <v>19.47</v>
      </c>
      <c r="AT43">
        <v>47.98</v>
      </c>
      <c r="AU43">
        <v>0</v>
      </c>
      <c r="AV43">
        <v>99.33</v>
      </c>
      <c r="AW43">
        <v>5.05</v>
      </c>
    </row>
    <row r="44" spans="1:49">
      <c r="A44" t="s">
        <v>350</v>
      </c>
      <c r="G44" t="s">
        <v>86</v>
      </c>
      <c r="H44" s="73">
        <v>259.13</v>
      </c>
      <c r="I44" s="46">
        <v>186.64</v>
      </c>
      <c r="J44" s="46">
        <v>114.58</v>
      </c>
      <c r="K44" s="46">
        <v>36.950000000000003</v>
      </c>
      <c r="L44" s="46">
        <v>5.65</v>
      </c>
      <c r="M44" s="74">
        <v>0</v>
      </c>
      <c r="N44" s="73">
        <v>0</v>
      </c>
      <c r="O44" s="46">
        <v>98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34.549999999999997</v>
      </c>
      <c r="Y44">
        <v>50</v>
      </c>
      <c r="Z44">
        <v>0</v>
      </c>
      <c r="AA44">
        <v>0</v>
      </c>
      <c r="AB44">
        <v>28.79</v>
      </c>
      <c r="AC44">
        <v>8.52</v>
      </c>
      <c r="AD44">
        <v>0.96</v>
      </c>
      <c r="AE44">
        <v>0</v>
      </c>
      <c r="AF44">
        <v>0</v>
      </c>
      <c r="AG44">
        <v>0</v>
      </c>
      <c r="AH44">
        <v>18</v>
      </c>
      <c r="AI44">
        <v>41.75</v>
      </c>
      <c r="AJ44">
        <v>49.66</v>
      </c>
      <c r="AK44">
        <v>38.39</v>
      </c>
      <c r="AL44">
        <v>5.65</v>
      </c>
      <c r="AM44">
        <v>23.99</v>
      </c>
      <c r="AN44">
        <v>106.06</v>
      </c>
      <c r="AO44">
        <v>62.57</v>
      </c>
      <c r="AP44">
        <v>30</v>
      </c>
      <c r="AQ44">
        <v>8.16</v>
      </c>
      <c r="AR44">
        <v>22.07</v>
      </c>
      <c r="AS44">
        <v>19.47</v>
      </c>
      <c r="AT44">
        <v>47.98</v>
      </c>
      <c r="AU44">
        <v>0</v>
      </c>
      <c r="AV44">
        <v>99.33</v>
      </c>
      <c r="AW44">
        <v>5.05</v>
      </c>
    </row>
    <row r="45" spans="1:49">
      <c r="A45" t="s">
        <v>373</v>
      </c>
      <c r="G45" t="s">
        <v>87</v>
      </c>
      <c r="H45" s="73">
        <v>259.13</v>
      </c>
      <c r="I45" s="46">
        <v>186.64</v>
      </c>
      <c r="J45" s="46">
        <v>114.58</v>
      </c>
      <c r="K45" s="46">
        <v>36.950000000000003</v>
      </c>
      <c r="L45" s="46">
        <v>5.76</v>
      </c>
      <c r="M45" s="74">
        <v>0</v>
      </c>
      <c r="N45" s="73">
        <v>0</v>
      </c>
      <c r="O45" s="46">
        <v>98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34.549999999999997</v>
      </c>
      <c r="Y45">
        <v>50</v>
      </c>
      <c r="Z45">
        <v>0</v>
      </c>
      <c r="AA45">
        <v>0</v>
      </c>
      <c r="AB45">
        <v>28.79</v>
      </c>
      <c r="AC45">
        <v>8.52</v>
      </c>
      <c r="AD45">
        <v>0.96</v>
      </c>
      <c r="AE45">
        <v>0</v>
      </c>
      <c r="AF45">
        <v>0</v>
      </c>
      <c r="AG45">
        <v>0</v>
      </c>
      <c r="AH45">
        <v>18</v>
      </c>
      <c r="AI45">
        <v>41.75</v>
      </c>
      <c r="AJ45">
        <v>49.66</v>
      </c>
      <c r="AK45">
        <v>38.39</v>
      </c>
      <c r="AL45">
        <v>5.76</v>
      </c>
      <c r="AM45">
        <v>23.99</v>
      </c>
      <c r="AN45">
        <v>106.06</v>
      </c>
      <c r="AO45">
        <v>62.57</v>
      </c>
      <c r="AP45">
        <v>30</v>
      </c>
      <c r="AQ45">
        <v>8.16</v>
      </c>
      <c r="AR45">
        <v>22.07</v>
      </c>
      <c r="AS45">
        <v>19.47</v>
      </c>
      <c r="AT45">
        <v>47.98</v>
      </c>
      <c r="AU45">
        <v>0</v>
      </c>
      <c r="AV45">
        <v>99.33</v>
      </c>
      <c r="AW45">
        <v>5.05</v>
      </c>
    </row>
    <row r="46" spans="1:49">
      <c r="A46" t="s">
        <v>374</v>
      </c>
      <c r="G46" t="s">
        <v>88</v>
      </c>
      <c r="H46" s="73">
        <v>259.13</v>
      </c>
      <c r="I46" s="46">
        <v>186.64</v>
      </c>
      <c r="J46" s="46">
        <v>114.58</v>
      </c>
      <c r="K46" s="46">
        <v>36.950000000000003</v>
      </c>
      <c r="L46" s="46">
        <v>5.76</v>
      </c>
      <c r="M46" s="74">
        <v>0</v>
      </c>
      <c r="N46" s="73">
        <v>0</v>
      </c>
      <c r="O46" s="46">
        <v>98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34.549999999999997</v>
      </c>
      <c r="Y46">
        <v>50</v>
      </c>
      <c r="Z46">
        <v>0</v>
      </c>
      <c r="AA46">
        <v>0</v>
      </c>
      <c r="AB46">
        <v>28.79</v>
      </c>
      <c r="AC46">
        <v>8.52</v>
      </c>
      <c r="AD46">
        <v>0.96</v>
      </c>
      <c r="AE46">
        <v>0</v>
      </c>
      <c r="AF46">
        <v>0</v>
      </c>
      <c r="AG46">
        <v>0</v>
      </c>
      <c r="AH46">
        <v>18</v>
      </c>
      <c r="AI46">
        <v>41.75</v>
      </c>
      <c r="AJ46">
        <v>49.66</v>
      </c>
      <c r="AK46">
        <v>38.39</v>
      </c>
      <c r="AL46">
        <v>5.76</v>
      </c>
      <c r="AM46">
        <v>23.99</v>
      </c>
      <c r="AN46">
        <v>106.06</v>
      </c>
      <c r="AO46">
        <v>62.57</v>
      </c>
      <c r="AP46">
        <v>30</v>
      </c>
      <c r="AQ46">
        <v>8.16</v>
      </c>
      <c r="AR46">
        <v>22.07</v>
      </c>
      <c r="AS46">
        <v>19.47</v>
      </c>
      <c r="AT46">
        <v>47.98</v>
      </c>
      <c r="AU46">
        <v>0</v>
      </c>
      <c r="AV46">
        <v>99.33</v>
      </c>
      <c r="AW46">
        <v>5.05</v>
      </c>
    </row>
    <row r="47" spans="1:49">
      <c r="A47" t="s">
        <v>378</v>
      </c>
      <c r="G47" t="s">
        <v>89</v>
      </c>
      <c r="H47" s="73">
        <v>259.13</v>
      </c>
      <c r="I47" s="46">
        <v>186.64</v>
      </c>
      <c r="J47" s="46">
        <v>114.58</v>
      </c>
      <c r="K47" s="46">
        <v>36.950000000000003</v>
      </c>
      <c r="L47" s="46">
        <v>5.95</v>
      </c>
      <c r="M47" s="74">
        <v>0</v>
      </c>
      <c r="N47" s="73">
        <v>0</v>
      </c>
      <c r="O47" s="46">
        <v>98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34.549999999999997</v>
      </c>
      <c r="Y47">
        <v>50</v>
      </c>
      <c r="Z47">
        <v>0</v>
      </c>
      <c r="AA47">
        <v>0</v>
      </c>
      <c r="AB47">
        <v>28.79</v>
      </c>
      <c r="AC47">
        <v>8.52</v>
      </c>
      <c r="AD47">
        <v>0.96</v>
      </c>
      <c r="AE47">
        <v>0</v>
      </c>
      <c r="AF47">
        <v>0</v>
      </c>
      <c r="AG47">
        <v>0</v>
      </c>
      <c r="AH47">
        <v>18</v>
      </c>
      <c r="AI47">
        <v>41.75</v>
      </c>
      <c r="AJ47">
        <v>49.66</v>
      </c>
      <c r="AK47">
        <v>38.39</v>
      </c>
      <c r="AL47">
        <v>5.95</v>
      </c>
      <c r="AM47">
        <v>23.99</v>
      </c>
      <c r="AN47">
        <v>106.06</v>
      </c>
      <c r="AO47">
        <v>62.57</v>
      </c>
      <c r="AP47">
        <v>30</v>
      </c>
      <c r="AQ47">
        <v>8.16</v>
      </c>
      <c r="AR47">
        <v>22.07</v>
      </c>
      <c r="AS47">
        <v>19.47</v>
      </c>
      <c r="AT47">
        <v>47.98</v>
      </c>
      <c r="AU47">
        <v>0</v>
      </c>
      <c r="AV47">
        <v>99.33</v>
      </c>
      <c r="AW47">
        <v>5.05</v>
      </c>
    </row>
    <row r="48" spans="1:49">
      <c r="A48" t="s">
        <v>382</v>
      </c>
      <c r="G48" t="s">
        <v>90</v>
      </c>
      <c r="H48" s="73">
        <v>259.13</v>
      </c>
      <c r="I48" s="46">
        <v>186.64</v>
      </c>
      <c r="J48" s="46">
        <v>114.58</v>
      </c>
      <c r="K48" s="46">
        <v>36.950000000000003</v>
      </c>
      <c r="L48" s="46">
        <v>6.24</v>
      </c>
      <c r="M48" s="74">
        <v>0</v>
      </c>
      <c r="N48" s="73">
        <v>0</v>
      </c>
      <c r="O48" s="46">
        <v>98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34.549999999999997</v>
      </c>
      <c r="Y48">
        <v>50</v>
      </c>
      <c r="Z48">
        <v>0</v>
      </c>
      <c r="AA48">
        <v>0</v>
      </c>
      <c r="AB48">
        <v>28.79</v>
      </c>
      <c r="AC48">
        <v>8.52</v>
      </c>
      <c r="AD48">
        <v>0.96</v>
      </c>
      <c r="AE48">
        <v>0</v>
      </c>
      <c r="AF48">
        <v>0</v>
      </c>
      <c r="AG48">
        <v>0</v>
      </c>
      <c r="AH48">
        <v>18</v>
      </c>
      <c r="AI48">
        <v>41.75</v>
      </c>
      <c r="AJ48">
        <v>49.66</v>
      </c>
      <c r="AK48">
        <v>38.39</v>
      </c>
      <c r="AL48">
        <v>6.24</v>
      </c>
      <c r="AM48">
        <v>23.99</v>
      </c>
      <c r="AN48">
        <v>106.06</v>
      </c>
      <c r="AO48">
        <v>62.57</v>
      </c>
      <c r="AP48">
        <v>30</v>
      </c>
      <c r="AQ48">
        <v>8.16</v>
      </c>
      <c r="AR48">
        <v>22.07</v>
      </c>
      <c r="AS48">
        <v>19.47</v>
      </c>
      <c r="AT48">
        <v>47.98</v>
      </c>
      <c r="AU48">
        <v>0</v>
      </c>
      <c r="AV48">
        <v>99.33</v>
      </c>
      <c r="AW48">
        <v>5.05</v>
      </c>
    </row>
    <row r="49" spans="1:49">
      <c r="A49" t="s">
        <v>383</v>
      </c>
      <c r="G49" t="s">
        <v>91</v>
      </c>
      <c r="H49" s="73">
        <v>259.13</v>
      </c>
      <c r="I49" s="46">
        <v>186.64</v>
      </c>
      <c r="J49" s="46">
        <v>114.58</v>
      </c>
      <c r="K49" s="46">
        <v>36.950000000000003</v>
      </c>
      <c r="L49" s="46">
        <v>6.43</v>
      </c>
      <c r="M49" s="74">
        <v>0</v>
      </c>
      <c r="N49" s="73">
        <v>0</v>
      </c>
      <c r="O49" s="46">
        <v>98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34.549999999999997</v>
      </c>
      <c r="Y49">
        <v>50</v>
      </c>
      <c r="Z49">
        <v>0</v>
      </c>
      <c r="AA49">
        <v>0</v>
      </c>
      <c r="AB49">
        <v>28.79</v>
      </c>
      <c r="AC49">
        <v>8.52</v>
      </c>
      <c r="AD49">
        <v>0.96</v>
      </c>
      <c r="AE49">
        <v>0</v>
      </c>
      <c r="AF49">
        <v>0</v>
      </c>
      <c r="AG49">
        <v>0</v>
      </c>
      <c r="AH49">
        <v>18</v>
      </c>
      <c r="AI49">
        <v>41.75</v>
      </c>
      <c r="AJ49">
        <v>49.66</v>
      </c>
      <c r="AK49">
        <v>38.39</v>
      </c>
      <c r="AL49">
        <v>6.43</v>
      </c>
      <c r="AM49">
        <v>23.99</v>
      </c>
      <c r="AN49">
        <v>106.06</v>
      </c>
      <c r="AO49">
        <v>62.57</v>
      </c>
      <c r="AP49">
        <v>30</v>
      </c>
      <c r="AQ49">
        <v>8.16</v>
      </c>
      <c r="AR49">
        <v>22.07</v>
      </c>
      <c r="AS49">
        <v>19.47</v>
      </c>
      <c r="AT49">
        <v>47.98</v>
      </c>
      <c r="AU49">
        <v>0</v>
      </c>
      <c r="AV49">
        <v>99.33</v>
      </c>
      <c r="AW49">
        <v>5.05</v>
      </c>
    </row>
    <row r="50" spans="1:49">
      <c r="A50" t="s">
        <v>384</v>
      </c>
      <c r="G50" t="s">
        <v>92</v>
      </c>
      <c r="H50" s="73">
        <v>259.13</v>
      </c>
      <c r="I50" s="46">
        <v>186.64</v>
      </c>
      <c r="J50" s="46">
        <v>114.58</v>
      </c>
      <c r="K50" s="46">
        <v>36.950000000000003</v>
      </c>
      <c r="L50" s="46">
        <v>6.53</v>
      </c>
      <c r="M50" s="74">
        <v>0</v>
      </c>
      <c r="N50" s="73">
        <v>0</v>
      </c>
      <c r="O50" s="46">
        <v>98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34.549999999999997</v>
      </c>
      <c r="Y50">
        <v>50</v>
      </c>
      <c r="Z50">
        <v>0</v>
      </c>
      <c r="AA50">
        <v>0</v>
      </c>
      <c r="AB50">
        <v>28.79</v>
      </c>
      <c r="AC50">
        <v>8.52</v>
      </c>
      <c r="AD50">
        <v>0.96</v>
      </c>
      <c r="AE50">
        <v>0</v>
      </c>
      <c r="AF50">
        <v>0</v>
      </c>
      <c r="AG50">
        <v>0</v>
      </c>
      <c r="AH50">
        <v>18</v>
      </c>
      <c r="AI50">
        <v>41.75</v>
      </c>
      <c r="AJ50">
        <v>49.66</v>
      </c>
      <c r="AK50">
        <v>38.39</v>
      </c>
      <c r="AL50">
        <v>6.53</v>
      </c>
      <c r="AM50">
        <v>23.99</v>
      </c>
      <c r="AN50">
        <v>106.06</v>
      </c>
      <c r="AO50">
        <v>62.57</v>
      </c>
      <c r="AP50">
        <v>30</v>
      </c>
      <c r="AQ50">
        <v>8.16</v>
      </c>
      <c r="AR50">
        <v>22.07</v>
      </c>
      <c r="AS50">
        <v>19.47</v>
      </c>
      <c r="AT50">
        <v>47.98</v>
      </c>
      <c r="AU50">
        <v>0</v>
      </c>
      <c r="AV50">
        <v>99.33</v>
      </c>
      <c r="AW50">
        <v>5.05</v>
      </c>
    </row>
    <row r="51" spans="1:49">
      <c r="A51" t="s">
        <v>386</v>
      </c>
      <c r="G51" t="s">
        <v>93</v>
      </c>
      <c r="H51" s="73">
        <v>259.13</v>
      </c>
      <c r="I51" s="46">
        <v>186.64</v>
      </c>
      <c r="J51" s="46">
        <v>114.49000000000001</v>
      </c>
      <c r="K51" s="46">
        <v>36.950000000000003</v>
      </c>
      <c r="L51" s="46">
        <v>6.62</v>
      </c>
      <c r="M51" s="74">
        <v>0</v>
      </c>
      <c r="N51" s="73">
        <v>0</v>
      </c>
      <c r="O51" s="46">
        <v>98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34.549999999999997</v>
      </c>
      <c r="Y51">
        <v>50</v>
      </c>
      <c r="Z51">
        <v>0</v>
      </c>
      <c r="AA51">
        <v>0</v>
      </c>
      <c r="AB51">
        <v>28.79</v>
      </c>
      <c r="AC51">
        <v>8.43</v>
      </c>
      <c r="AD51">
        <v>0.96</v>
      </c>
      <c r="AE51">
        <v>0</v>
      </c>
      <c r="AF51">
        <v>0</v>
      </c>
      <c r="AG51">
        <v>0</v>
      </c>
      <c r="AH51">
        <v>18</v>
      </c>
      <c r="AI51">
        <v>41.75</v>
      </c>
      <c r="AJ51">
        <v>49.66</v>
      </c>
      <c r="AK51">
        <v>38.39</v>
      </c>
      <c r="AL51">
        <v>6.62</v>
      </c>
      <c r="AM51">
        <v>23.99</v>
      </c>
      <c r="AN51">
        <v>106.06</v>
      </c>
      <c r="AO51">
        <v>62.57</v>
      </c>
      <c r="AP51">
        <v>30</v>
      </c>
      <c r="AQ51">
        <v>8.16</v>
      </c>
      <c r="AR51">
        <v>22.07</v>
      </c>
      <c r="AS51">
        <v>19.47</v>
      </c>
      <c r="AT51">
        <v>47.98</v>
      </c>
      <c r="AU51">
        <v>0</v>
      </c>
      <c r="AV51">
        <v>99.33</v>
      </c>
      <c r="AW51">
        <v>5.05</v>
      </c>
    </row>
    <row r="52" spans="1:49">
      <c r="A52" t="s">
        <v>387</v>
      </c>
      <c r="G52" t="s">
        <v>94</v>
      </c>
      <c r="H52" s="73">
        <v>259.13</v>
      </c>
      <c r="I52" s="46">
        <v>186.64</v>
      </c>
      <c r="J52" s="46">
        <v>114.49000000000001</v>
      </c>
      <c r="K52" s="46">
        <v>36.950000000000003</v>
      </c>
      <c r="L52" s="46">
        <v>6.91</v>
      </c>
      <c r="M52" s="74">
        <v>0</v>
      </c>
      <c r="N52" s="73">
        <v>0</v>
      </c>
      <c r="O52" s="46">
        <v>98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34.549999999999997</v>
      </c>
      <c r="Y52">
        <v>50</v>
      </c>
      <c r="Z52">
        <v>0</v>
      </c>
      <c r="AA52">
        <v>0</v>
      </c>
      <c r="AB52">
        <v>28.79</v>
      </c>
      <c r="AC52">
        <v>8.43</v>
      </c>
      <c r="AD52">
        <v>0.96</v>
      </c>
      <c r="AE52">
        <v>0</v>
      </c>
      <c r="AF52">
        <v>0</v>
      </c>
      <c r="AG52">
        <v>0</v>
      </c>
      <c r="AH52">
        <v>18</v>
      </c>
      <c r="AI52">
        <v>41.75</v>
      </c>
      <c r="AJ52">
        <v>49.66</v>
      </c>
      <c r="AK52">
        <v>38.39</v>
      </c>
      <c r="AL52">
        <v>6.91</v>
      </c>
      <c r="AM52">
        <v>23.99</v>
      </c>
      <c r="AN52">
        <v>106.06</v>
      </c>
      <c r="AO52">
        <v>62.57</v>
      </c>
      <c r="AP52">
        <v>30</v>
      </c>
      <c r="AQ52">
        <v>8.16</v>
      </c>
      <c r="AR52">
        <v>22.07</v>
      </c>
      <c r="AS52">
        <v>19.47</v>
      </c>
      <c r="AT52">
        <v>47.98</v>
      </c>
      <c r="AU52">
        <v>0</v>
      </c>
      <c r="AV52">
        <v>99.33</v>
      </c>
      <c r="AW52">
        <v>5.05</v>
      </c>
    </row>
    <row r="53" spans="1:49">
      <c r="A53" t="s">
        <v>427</v>
      </c>
      <c r="G53" t="s">
        <v>95</v>
      </c>
      <c r="H53" s="73">
        <v>259.13</v>
      </c>
      <c r="I53" s="46">
        <v>186.64</v>
      </c>
      <c r="J53" s="46">
        <v>114.49000000000001</v>
      </c>
      <c r="K53" s="46">
        <v>36.950000000000003</v>
      </c>
      <c r="L53" s="46">
        <v>7.1</v>
      </c>
      <c r="M53" s="74">
        <v>0</v>
      </c>
      <c r="N53" s="73">
        <v>0</v>
      </c>
      <c r="O53" s="46">
        <v>98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34.549999999999997</v>
      </c>
      <c r="Y53">
        <v>50</v>
      </c>
      <c r="Z53">
        <v>0</v>
      </c>
      <c r="AA53">
        <v>0</v>
      </c>
      <c r="AB53">
        <v>28.79</v>
      </c>
      <c r="AC53">
        <v>8.43</v>
      </c>
      <c r="AD53">
        <v>0.96</v>
      </c>
      <c r="AE53">
        <v>0</v>
      </c>
      <c r="AF53">
        <v>0</v>
      </c>
      <c r="AG53">
        <v>0</v>
      </c>
      <c r="AH53">
        <v>18</v>
      </c>
      <c r="AI53">
        <v>41.75</v>
      </c>
      <c r="AJ53">
        <v>49.66</v>
      </c>
      <c r="AK53">
        <v>38.39</v>
      </c>
      <c r="AL53">
        <v>7.1</v>
      </c>
      <c r="AM53">
        <v>23.99</v>
      </c>
      <c r="AN53">
        <v>106.06</v>
      </c>
      <c r="AO53">
        <v>62.57</v>
      </c>
      <c r="AP53">
        <v>30</v>
      </c>
      <c r="AQ53">
        <v>8.16</v>
      </c>
      <c r="AR53">
        <v>22.07</v>
      </c>
      <c r="AS53">
        <v>19.47</v>
      </c>
      <c r="AT53">
        <v>47.98</v>
      </c>
      <c r="AU53">
        <v>0</v>
      </c>
      <c r="AV53">
        <v>99.33</v>
      </c>
      <c r="AW53">
        <v>5.05</v>
      </c>
    </row>
    <row r="54" spans="1:49">
      <c r="A54" t="s">
        <v>426</v>
      </c>
      <c r="G54" t="s">
        <v>96</v>
      </c>
      <c r="H54" s="73">
        <v>259.13</v>
      </c>
      <c r="I54" s="46">
        <v>186.64</v>
      </c>
      <c r="J54" s="46">
        <v>114.49000000000001</v>
      </c>
      <c r="K54" s="46">
        <v>36.950000000000003</v>
      </c>
      <c r="L54" s="46">
        <v>7.49</v>
      </c>
      <c r="M54" s="74">
        <v>0</v>
      </c>
      <c r="N54" s="73">
        <v>0</v>
      </c>
      <c r="O54" s="46">
        <v>98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34.549999999999997</v>
      </c>
      <c r="Y54">
        <v>50</v>
      </c>
      <c r="Z54">
        <v>0</v>
      </c>
      <c r="AA54">
        <v>0</v>
      </c>
      <c r="AB54">
        <v>28.79</v>
      </c>
      <c r="AC54">
        <v>8.43</v>
      </c>
      <c r="AD54">
        <v>0.96</v>
      </c>
      <c r="AE54">
        <v>0</v>
      </c>
      <c r="AF54">
        <v>0</v>
      </c>
      <c r="AG54">
        <v>0</v>
      </c>
      <c r="AH54">
        <v>18</v>
      </c>
      <c r="AI54">
        <v>41.75</v>
      </c>
      <c r="AJ54">
        <v>49.66</v>
      </c>
      <c r="AK54">
        <v>38.39</v>
      </c>
      <c r="AL54">
        <v>7.49</v>
      </c>
      <c r="AM54">
        <v>23.99</v>
      </c>
      <c r="AN54">
        <v>106.06</v>
      </c>
      <c r="AO54">
        <v>62.57</v>
      </c>
      <c r="AP54">
        <v>30</v>
      </c>
      <c r="AQ54">
        <v>8.16</v>
      </c>
      <c r="AR54">
        <v>22.07</v>
      </c>
      <c r="AS54">
        <v>19.47</v>
      </c>
      <c r="AT54">
        <v>47.98</v>
      </c>
      <c r="AU54">
        <v>0</v>
      </c>
      <c r="AV54">
        <v>99.33</v>
      </c>
      <c r="AW54">
        <v>5.05</v>
      </c>
    </row>
    <row r="55" spans="1:49">
      <c r="A55" t="s">
        <v>428</v>
      </c>
      <c r="G55" t="s">
        <v>97</v>
      </c>
      <c r="H55" s="73">
        <v>259.13</v>
      </c>
      <c r="I55" s="46">
        <v>186.64</v>
      </c>
      <c r="J55" s="46">
        <v>114.49000000000001</v>
      </c>
      <c r="K55" s="46">
        <v>36.950000000000003</v>
      </c>
      <c r="L55" s="46">
        <v>7.68</v>
      </c>
      <c r="M55" s="74">
        <v>0</v>
      </c>
      <c r="N55" s="73">
        <v>0</v>
      </c>
      <c r="O55" s="46">
        <v>98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34.549999999999997</v>
      </c>
      <c r="Y55">
        <v>50</v>
      </c>
      <c r="Z55">
        <v>0</v>
      </c>
      <c r="AA55">
        <v>0</v>
      </c>
      <c r="AB55">
        <v>28.79</v>
      </c>
      <c r="AC55">
        <v>8.43</v>
      </c>
      <c r="AD55">
        <v>0.96</v>
      </c>
      <c r="AE55">
        <v>0</v>
      </c>
      <c r="AF55">
        <v>0</v>
      </c>
      <c r="AG55">
        <v>0</v>
      </c>
      <c r="AH55">
        <v>18</v>
      </c>
      <c r="AI55">
        <v>41.75</v>
      </c>
      <c r="AJ55">
        <v>49.66</v>
      </c>
      <c r="AK55">
        <v>38.39</v>
      </c>
      <c r="AL55">
        <v>7.68</v>
      </c>
      <c r="AM55">
        <v>23.99</v>
      </c>
      <c r="AN55">
        <v>106.06</v>
      </c>
      <c r="AO55">
        <v>62.57</v>
      </c>
      <c r="AP55">
        <v>30</v>
      </c>
      <c r="AQ55">
        <v>8.16</v>
      </c>
      <c r="AR55">
        <v>22.07</v>
      </c>
      <c r="AS55">
        <v>19.47</v>
      </c>
      <c r="AT55">
        <v>47.98</v>
      </c>
      <c r="AU55">
        <v>0</v>
      </c>
      <c r="AV55">
        <v>99.33</v>
      </c>
      <c r="AW55">
        <v>5.05</v>
      </c>
    </row>
    <row r="56" spans="1:49">
      <c r="A56" t="s">
        <v>428</v>
      </c>
      <c r="G56" t="s">
        <v>98</v>
      </c>
      <c r="H56" s="73">
        <v>259.13</v>
      </c>
      <c r="I56" s="46">
        <v>186.64</v>
      </c>
      <c r="J56" s="46">
        <v>114.49000000000001</v>
      </c>
      <c r="K56" s="46">
        <v>36.950000000000003</v>
      </c>
      <c r="L56" s="46">
        <v>7.2</v>
      </c>
      <c r="M56" s="74">
        <v>0</v>
      </c>
      <c r="N56" s="73">
        <v>0</v>
      </c>
      <c r="O56" s="46">
        <v>98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34.549999999999997</v>
      </c>
      <c r="Y56">
        <v>50</v>
      </c>
      <c r="Z56">
        <v>0</v>
      </c>
      <c r="AA56">
        <v>0</v>
      </c>
      <c r="AB56">
        <v>28.79</v>
      </c>
      <c r="AC56">
        <v>8.43</v>
      </c>
      <c r="AD56">
        <v>0.96</v>
      </c>
      <c r="AE56">
        <v>0</v>
      </c>
      <c r="AF56">
        <v>0</v>
      </c>
      <c r="AG56">
        <v>0</v>
      </c>
      <c r="AH56">
        <v>18</v>
      </c>
      <c r="AI56">
        <v>41.75</v>
      </c>
      <c r="AJ56">
        <v>49.66</v>
      </c>
      <c r="AK56">
        <v>38.39</v>
      </c>
      <c r="AL56">
        <v>7.2</v>
      </c>
      <c r="AM56">
        <v>23.99</v>
      </c>
      <c r="AN56">
        <v>106.06</v>
      </c>
      <c r="AO56">
        <v>62.57</v>
      </c>
      <c r="AP56">
        <v>30</v>
      </c>
      <c r="AQ56">
        <v>8.16</v>
      </c>
      <c r="AR56">
        <v>22.07</v>
      </c>
      <c r="AS56">
        <v>19.47</v>
      </c>
      <c r="AT56">
        <v>47.98</v>
      </c>
      <c r="AU56">
        <v>0</v>
      </c>
      <c r="AV56">
        <v>99.33</v>
      </c>
      <c r="AW56">
        <v>5.05</v>
      </c>
    </row>
    <row r="57" spans="1:49">
      <c r="G57" t="s">
        <v>99</v>
      </c>
      <c r="H57" s="73">
        <v>259.13</v>
      </c>
      <c r="I57" s="46">
        <v>186.64</v>
      </c>
      <c r="J57" s="46">
        <v>114.49000000000001</v>
      </c>
      <c r="K57" s="46">
        <v>36.950000000000003</v>
      </c>
      <c r="L57" s="46">
        <v>7.15</v>
      </c>
      <c r="M57" s="74">
        <v>0</v>
      </c>
      <c r="N57" s="73">
        <v>0</v>
      </c>
      <c r="O57" s="46">
        <v>98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34.549999999999997</v>
      </c>
      <c r="Y57">
        <v>50</v>
      </c>
      <c r="Z57">
        <v>0</v>
      </c>
      <c r="AA57">
        <v>0</v>
      </c>
      <c r="AB57">
        <v>28.79</v>
      </c>
      <c r="AC57">
        <v>8.43</v>
      </c>
      <c r="AD57">
        <v>0.96</v>
      </c>
      <c r="AE57">
        <v>0</v>
      </c>
      <c r="AF57">
        <v>0</v>
      </c>
      <c r="AG57">
        <v>0</v>
      </c>
      <c r="AH57">
        <v>18</v>
      </c>
      <c r="AI57">
        <v>41.75</v>
      </c>
      <c r="AJ57">
        <v>49.66</v>
      </c>
      <c r="AK57">
        <v>38.39</v>
      </c>
      <c r="AL57">
        <v>7.15</v>
      </c>
      <c r="AM57">
        <v>23.99</v>
      </c>
      <c r="AN57">
        <v>106.06</v>
      </c>
      <c r="AO57">
        <v>62.57</v>
      </c>
      <c r="AP57">
        <v>30</v>
      </c>
      <c r="AQ57">
        <v>8.16</v>
      </c>
      <c r="AR57">
        <v>22.07</v>
      </c>
      <c r="AS57">
        <v>19.47</v>
      </c>
      <c r="AT57">
        <v>47.98</v>
      </c>
      <c r="AU57">
        <v>0</v>
      </c>
      <c r="AV57">
        <v>99.33</v>
      </c>
      <c r="AW57">
        <v>5.05</v>
      </c>
    </row>
    <row r="58" spans="1:49">
      <c r="G58" t="s">
        <v>100</v>
      </c>
      <c r="H58" s="73">
        <v>259.13</v>
      </c>
      <c r="I58" s="46">
        <v>186.64</v>
      </c>
      <c r="J58" s="46">
        <v>114.49000000000001</v>
      </c>
      <c r="K58" s="46">
        <v>36.950000000000003</v>
      </c>
      <c r="L58" s="46">
        <v>6.96</v>
      </c>
      <c r="M58" s="74">
        <v>0</v>
      </c>
      <c r="N58" s="73">
        <v>0</v>
      </c>
      <c r="O58" s="46">
        <v>98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34.549999999999997</v>
      </c>
      <c r="Y58">
        <v>50</v>
      </c>
      <c r="Z58">
        <v>0</v>
      </c>
      <c r="AA58">
        <v>0</v>
      </c>
      <c r="AB58">
        <v>28.79</v>
      </c>
      <c r="AC58">
        <v>8.43</v>
      </c>
      <c r="AD58">
        <v>0.96</v>
      </c>
      <c r="AE58">
        <v>0</v>
      </c>
      <c r="AF58">
        <v>0</v>
      </c>
      <c r="AG58">
        <v>0</v>
      </c>
      <c r="AH58">
        <v>18</v>
      </c>
      <c r="AI58">
        <v>41.75</v>
      </c>
      <c r="AJ58">
        <v>49.66</v>
      </c>
      <c r="AK58">
        <v>38.39</v>
      </c>
      <c r="AL58">
        <v>6.96</v>
      </c>
      <c r="AM58">
        <v>23.99</v>
      </c>
      <c r="AN58">
        <v>106.06</v>
      </c>
      <c r="AO58">
        <v>62.57</v>
      </c>
      <c r="AP58">
        <v>30</v>
      </c>
      <c r="AQ58">
        <v>8.16</v>
      </c>
      <c r="AR58">
        <v>22.07</v>
      </c>
      <c r="AS58">
        <v>19.47</v>
      </c>
      <c r="AT58">
        <v>47.98</v>
      </c>
      <c r="AU58">
        <v>0</v>
      </c>
      <c r="AV58">
        <v>99.33</v>
      </c>
      <c r="AW58">
        <v>5.05</v>
      </c>
    </row>
    <row r="59" spans="1:49">
      <c r="G59" t="s">
        <v>101</v>
      </c>
      <c r="H59" s="73">
        <v>259.13</v>
      </c>
      <c r="I59" s="46">
        <v>186.64</v>
      </c>
      <c r="J59" s="46">
        <v>114.58</v>
      </c>
      <c r="K59" s="46">
        <v>36.950000000000003</v>
      </c>
      <c r="L59" s="46">
        <v>4.9400000000000004</v>
      </c>
      <c r="M59" s="74">
        <v>0</v>
      </c>
      <c r="N59" s="73">
        <v>0</v>
      </c>
      <c r="O59" s="46">
        <v>48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34.549999999999997</v>
      </c>
      <c r="Y59">
        <v>0</v>
      </c>
      <c r="Z59">
        <v>0</v>
      </c>
      <c r="AA59">
        <v>0</v>
      </c>
      <c r="AB59">
        <v>28.79</v>
      </c>
      <c r="AC59">
        <v>8.52</v>
      </c>
      <c r="AD59">
        <v>0.96</v>
      </c>
      <c r="AE59">
        <v>0</v>
      </c>
      <c r="AF59">
        <v>0</v>
      </c>
      <c r="AG59">
        <v>0</v>
      </c>
      <c r="AH59">
        <v>18</v>
      </c>
      <c r="AI59">
        <v>41.75</v>
      </c>
      <c r="AJ59">
        <v>49.66</v>
      </c>
      <c r="AK59">
        <v>38.39</v>
      </c>
      <c r="AL59">
        <v>4.9400000000000004</v>
      </c>
      <c r="AM59">
        <v>23.99</v>
      </c>
      <c r="AN59">
        <v>106.06</v>
      </c>
      <c r="AO59">
        <v>62.57</v>
      </c>
      <c r="AP59">
        <v>30</v>
      </c>
      <c r="AQ59">
        <v>8.16</v>
      </c>
      <c r="AR59">
        <v>22.07</v>
      </c>
      <c r="AS59">
        <v>19.47</v>
      </c>
      <c r="AT59">
        <v>47.98</v>
      </c>
      <c r="AU59">
        <v>0</v>
      </c>
      <c r="AV59">
        <v>99.33</v>
      </c>
      <c r="AW59">
        <v>5.05</v>
      </c>
    </row>
    <row r="60" spans="1:49">
      <c r="G60" t="s">
        <v>102</v>
      </c>
      <c r="H60" s="73">
        <v>259.13</v>
      </c>
      <c r="I60" s="46">
        <v>186.64</v>
      </c>
      <c r="J60" s="46">
        <v>114.58</v>
      </c>
      <c r="K60" s="46">
        <v>36.950000000000003</v>
      </c>
      <c r="L60" s="46">
        <v>4.8</v>
      </c>
      <c r="M60" s="74">
        <v>0</v>
      </c>
      <c r="N60" s="73">
        <v>0</v>
      </c>
      <c r="O60" s="46">
        <v>48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34.549999999999997</v>
      </c>
      <c r="Y60">
        <v>0</v>
      </c>
      <c r="Z60">
        <v>0</v>
      </c>
      <c r="AA60">
        <v>0</v>
      </c>
      <c r="AB60">
        <v>28.79</v>
      </c>
      <c r="AC60">
        <v>8.52</v>
      </c>
      <c r="AD60">
        <v>0.96</v>
      </c>
      <c r="AE60">
        <v>0</v>
      </c>
      <c r="AF60">
        <v>0</v>
      </c>
      <c r="AG60">
        <v>0</v>
      </c>
      <c r="AH60">
        <v>18</v>
      </c>
      <c r="AI60">
        <v>41.75</v>
      </c>
      <c r="AJ60">
        <v>49.66</v>
      </c>
      <c r="AK60">
        <v>38.39</v>
      </c>
      <c r="AL60">
        <v>4.8</v>
      </c>
      <c r="AM60">
        <v>23.99</v>
      </c>
      <c r="AN60">
        <v>106.06</v>
      </c>
      <c r="AO60">
        <v>62.57</v>
      </c>
      <c r="AP60">
        <v>30</v>
      </c>
      <c r="AQ60">
        <v>8.16</v>
      </c>
      <c r="AR60">
        <v>22.07</v>
      </c>
      <c r="AS60">
        <v>19.47</v>
      </c>
      <c r="AT60">
        <v>47.98</v>
      </c>
      <c r="AU60">
        <v>0</v>
      </c>
      <c r="AV60">
        <v>99.33</v>
      </c>
      <c r="AW60">
        <v>5.05</v>
      </c>
    </row>
    <row r="61" spans="1:49">
      <c r="G61" t="s">
        <v>103</v>
      </c>
      <c r="H61" s="73">
        <v>259.13</v>
      </c>
      <c r="I61" s="46">
        <v>186.64</v>
      </c>
      <c r="J61" s="46">
        <v>114.58</v>
      </c>
      <c r="K61" s="46">
        <v>36.950000000000003</v>
      </c>
      <c r="L61" s="46">
        <v>4.6500000000000004</v>
      </c>
      <c r="M61" s="74">
        <v>0</v>
      </c>
      <c r="N61" s="73">
        <v>0</v>
      </c>
      <c r="O61" s="46">
        <v>48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34.549999999999997</v>
      </c>
      <c r="Y61">
        <v>0</v>
      </c>
      <c r="Z61">
        <v>0</v>
      </c>
      <c r="AA61">
        <v>0</v>
      </c>
      <c r="AB61">
        <v>28.79</v>
      </c>
      <c r="AC61">
        <v>8.52</v>
      </c>
      <c r="AD61">
        <v>0.96</v>
      </c>
      <c r="AE61">
        <v>0</v>
      </c>
      <c r="AF61">
        <v>0</v>
      </c>
      <c r="AG61">
        <v>0</v>
      </c>
      <c r="AH61">
        <v>18</v>
      </c>
      <c r="AI61">
        <v>41.75</v>
      </c>
      <c r="AJ61">
        <v>49.66</v>
      </c>
      <c r="AK61">
        <v>38.39</v>
      </c>
      <c r="AL61">
        <v>4.6500000000000004</v>
      </c>
      <c r="AM61">
        <v>23.99</v>
      </c>
      <c r="AN61">
        <v>106.06</v>
      </c>
      <c r="AO61">
        <v>62.57</v>
      </c>
      <c r="AP61">
        <v>30</v>
      </c>
      <c r="AQ61">
        <v>8.16</v>
      </c>
      <c r="AR61">
        <v>22.07</v>
      </c>
      <c r="AS61">
        <v>19.47</v>
      </c>
      <c r="AT61">
        <v>47.98</v>
      </c>
      <c r="AU61">
        <v>0</v>
      </c>
      <c r="AV61">
        <v>99.33</v>
      </c>
      <c r="AW61">
        <v>5.05</v>
      </c>
    </row>
    <row r="62" spans="1:49">
      <c r="G62" t="s">
        <v>104</v>
      </c>
      <c r="H62" s="73">
        <v>259.13</v>
      </c>
      <c r="I62" s="46">
        <v>186.64</v>
      </c>
      <c r="J62" s="46">
        <v>114.58</v>
      </c>
      <c r="K62" s="46">
        <v>36.950000000000003</v>
      </c>
      <c r="L62" s="46">
        <v>4.46</v>
      </c>
      <c r="M62" s="74">
        <v>0</v>
      </c>
      <c r="N62" s="73">
        <v>0</v>
      </c>
      <c r="O62" s="46">
        <v>48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34.549999999999997</v>
      </c>
      <c r="Y62">
        <v>0</v>
      </c>
      <c r="Z62">
        <v>0</v>
      </c>
      <c r="AA62">
        <v>0</v>
      </c>
      <c r="AB62">
        <v>28.79</v>
      </c>
      <c r="AC62">
        <v>8.52</v>
      </c>
      <c r="AD62">
        <v>0.96</v>
      </c>
      <c r="AE62">
        <v>0</v>
      </c>
      <c r="AF62">
        <v>0</v>
      </c>
      <c r="AG62">
        <v>0</v>
      </c>
      <c r="AH62">
        <v>18</v>
      </c>
      <c r="AI62">
        <v>41.75</v>
      </c>
      <c r="AJ62">
        <v>49.66</v>
      </c>
      <c r="AK62">
        <v>38.39</v>
      </c>
      <c r="AL62">
        <v>4.46</v>
      </c>
      <c r="AM62">
        <v>23.99</v>
      </c>
      <c r="AN62">
        <v>106.06</v>
      </c>
      <c r="AO62">
        <v>62.57</v>
      </c>
      <c r="AP62">
        <v>30</v>
      </c>
      <c r="AQ62">
        <v>8.16</v>
      </c>
      <c r="AR62">
        <v>22.07</v>
      </c>
      <c r="AS62">
        <v>19.47</v>
      </c>
      <c r="AT62">
        <v>47.98</v>
      </c>
      <c r="AU62">
        <v>0</v>
      </c>
      <c r="AV62">
        <v>99.33</v>
      </c>
      <c r="AW62">
        <v>5.05</v>
      </c>
    </row>
    <row r="63" spans="1:49">
      <c r="G63" t="s">
        <v>105</v>
      </c>
      <c r="H63" s="73">
        <v>260.04000000000002</v>
      </c>
      <c r="I63" s="46">
        <v>186.64</v>
      </c>
      <c r="J63" s="46">
        <v>114.67</v>
      </c>
      <c r="K63" s="46">
        <v>36.950000000000003</v>
      </c>
      <c r="L63" s="46">
        <v>4.08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34.549999999999997</v>
      </c>
      <c r="Y63">
        <v>0</v>
      </c>
      <c r="Z63">
        <v>0</v>
      </c>
      <c r="AA63">
        <v>0</v>
      </c>
      <c r="AB63">
        <v>28.79</v>
      </c>
      <c r="AC63">
        <v>8.61</v>
      </c>
      <c r="AD63">
        <v>0.86</v>
      </c>
      <c r="AE63">
        <v>0</v>
      </c>
      <c r="AF63">
        <v>0</v>
      </c>
      <c r="AG63">
        <v>0</v>
      </c>
      <c r="AH63">
        <v>0</v>
      </c>
      <c r="AI63">
        <v>41.75</v>
      </c>
      <c r="AJ63">
        <v>49.66</v>
      </c>
      <c r="AK63">
        <v>38.39</v>
      </c>
      <c r="AL63">
        <v>4.08</v>
      </c>
      <c r="AM63">
        <v>23.99</v>
      </c>
      <c r="AN63">
        <v>106.06</v>
      </c>
      <c r="AO63">
        <v>62.57</v>
      </c>
      <c r="AP63">
        <v>0</v>
      </c>
      <c r="AQ63">
        <v>8.16</v>
      </c>
      <c r="AR63">
        <v>22.07</v>
      </c>
      <c r="AS63">
        <v>19.47</v>
      </c>
      <c r="AT63">
        <v>47.98</v>
      </c>
      <c r="AU63">
        <v>0</v>
      </c>
      <c r="AV63">
        <v>99.33</v>
      </c>
      <c r="AW63">
        <v>6.06</v>
      </c>
    </row>
    <row r="64" spans="1:49">
      <c r="G64" t="s">
        <v>106</v>
      </c>
      <c r="H64" s="73">
        <v>260.04000000000002</v>
      </c>
      <c r="I64" s="46">
        <v>186.64</v>
      </c>
      <c r="J64" s="46">
        <v>114.67</v>
      </c>
      <c r="K64" s="46">
        <v>36.950000000000003</v>
      </c>
      <c r="L64" s="46">
        <v>3.6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34.549999999999997</v>
      </c>
      <c r="Y64">
        <v>0</v>
      </c>
      <c r="Z64">
        <v>0</v>
      </c>
      <c r="AA64">
        <v>0</v>
      </c>
      <c r="AB64">
        <v>28.79</v>
      </c>
      <c r="AC64">
        <v>8.61</v>
      </c>
      <c r="AD64">
        <v>0.86</v>
      </c>
      <c r="AE64">
        <v>0</v>
      </c>
      <c r="AF64">
        <v>0</v>
      </c>
      <c r="AG64">
        <v>0</v>
      </c>
      <c r="AH64">
        <v>0</v>
      </c>
      <c r="AI64">
        <v>41.75</v>
      </c>
      <c r="AJ64">
        <v>49.66</v>
      </c>
      <c r="AK64">
        <v>38.39</v>
      </c>
      <c r="AL64">
        <v>3.6</v>
      </c>
      <c r="AM64">
        <v>23.99</v>
      </c>
      <c r="AN64">
        <v>106.06</v>
      </c>
      <c r="AO64">
        <v>62.57</v>
      </c>
      <c r="AP64">
        <v>0</v>
      </c>
      <c r="AQ64">
        <v>8.16</v>
      </c>
      <c r="AR64">
        <v>22.07</v>
      </c>
      <c r="AS64">
        <v>19.47</v>
      </c>
      <c r="AT64">
        <v>47.98</v>
      </c>
      <c r="AU64">
        <v>0</v>
      </c>
      <c r="AV64">
        <v>99.33</v>
      </c>
      <c r="AW64">
        <v>6.06</v>
      </c>
    </row>
    <row r="65" spans="7:49">
      <c r="G65" t="s">
        <v>107</v>
      </c>
      <c r="H65" s="73">
        <v>260.04000000000002</v>
      </c>
      <c r="I65" s="46">
        <v>186.64</v>
      </c>
      <c r="J65" s="46">
        <v>114.67</v>
      </c>
      <c r="K65" s="46">
        <v>36.950000000000003</v>
      </c>
      <c r="L65" s="46">
        <v>3.74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34.549999999999997</v>
      </c>
      <c r="Y65">
        <v>0</v>
      </c>
      <c r="Z65">
        <v>0</v>
      </c>
      <c r="AA65">
        <v>0</v>
      </c>
      <c r="AB65">
        <v>28.79</v>
      </c>
      <c r="AC65">
        <v>8.61</v>
      </c>
      <c r="AD65">
        <v>0.86</v>
      </c>
      <c r="AE65">
        <v>0</v>
      </c>
      <c r="AF65">
        <v>0</v>
      </c>
      <c r="AG65">
        <v>0</v>
      </c>
      <c r="AH65">
        <v>0</v>
      </c>
      <c r="AI65">
        <v>41.75</v>
      </c>
      <c r="AJ65">
        <v>49.66</v>
      </c>
      <c r="AK65">
        <v>38.39</v>
      </c>
      <c r="AL65">
        <v>3.74</v>
      </c>
      <c r="AM65">
        <v>23.99</v>
      </c>
      <c r="AN65">
        <v>106.06</v>
      </c>
      <c r="AO65">
        <v>62.57</v>
      </c>
      <c r="AP65">
        <v>0</v>
      </c>
      <c r="AQ65">
        <v>8.16</v>
      </c>
      <c r="AR65">
        <v>22.07</v>
      </c>
      <c r="AS65">
        <v>19.47</v>
      </c>
      <c r="AT65">
        <v>47.98</v>
      </c>
      <c r="AU65">
        <v>0</v>
      </c>
      <c r="AV65">
        <v>99.33</v>
      </c>
      <c r="AW65">
        <v>6.06</v>
      </c>
    </row>
    <row r="66" spans="7:49">
      <c r="G66" t="s">
        <v>108</v>
      </c>
      <c r="H66" s="73">
        <v>260.04000000000002</v>
      </c>
      <c r="I66" s="46">
        <v>186.64</v>
      </c>
      <c r="J66" s="46">
        <v>114.67</v>
      </c>
      <c r="K66" s="46">
        <v>36.950000000000003</v>
      </c>
      <c r="L66" s="46">
        <v>3.65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34.549999999999997</v>
      </c>
      <c r="Y66">
        <v>0</v>
      </c>
      <c r="Z66">
        <v>0</v>
      </c>
      <c r="AA66">
        <v>0</v>
      </c>
      <c r="AB66">
        <v>28.79</v>
      </c>
      <c r="AC66">
        <v>8.61</v>
      </c>
      <c r="AD66">
        <v>0.86</v>
      </c>
      <c r="AE66">
        <v>0</v>
      </c>
      <c r="AF66">
        <v>0</v>
      </c>
      <c r="AG66">
        <v>0</v>
      </c>
      <c r="AH66">
        <v>0</v>
      </c>
      <c r="AI66">
        <v>41.75</v>
      </c>
      <c r="AJ66">
        <v>49.66</v>
      </c>
      <c r="AK66">
        <v>38.39</v>
      </c>
      <c r="AL66">
        <v>3.65</v>
      </c>
      <c r="AM66">
        <v>23.99</v>
      </c>
      <c r="AN66">
        <v>106.06</v>
      </c>
      <c r="AO66">
        <v>62.57</v>
      </c>
      <c r="AP66">
        <v>0</v>
      </c>
      <c r="AQ66">
        <v>8.16</v>
      </c>
      <c r="AR66">
        <v>22.07</v>
      </c>
      <c r="AS66">
        <v>19.47</v>
      </c>
      <c r="AT66">
        <v>47.98</v>
      </c>
      <c r="AU66">
        <v>0</v>
      </c>
      <c r="AV66">
        <v>99.33</v>
      </c>
      <c r="AW66">
        <v>6.06</v>
      </c>
    </row>
    <row r="67" spans="7:49">
      <c r="G67" t="s">
        <v>109</v>
      </c>
      <c r="H67" s="73">
        <v>260</v>
      </c>
      <c r="I67" s="46">
        <v>186.64</v>
      </c>
      <c r="J67" s="46">
        <v>114.85</v>
      </c>
      <c r="K67" s="46">
        <v>36.950000000000003</v>
      </c>
      <c r="L67" s="46">
        <v>3.61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34.549999999999997</v>
      </c>
      <c r="Y67">
        <v>0</v>
      </c>
      <c r="Z67">
        <v>0</v>
      </c>
      <c r="AA67">
        <v>0</v>
      </c>
      <c r="AB67">
        <v>28.79</v>
      </c>
      <c r="AC67">
        <v>8.7899999999999991</v>
      </c>
      <c r="AD67">
        <v>0.82</v>
      </c>
      <c r="AE67">
        <v>0</v>
      </c>
      <c r="AF67">
        <v>0</v>
      </c>
      <c r="AG67">
        <v>0</v>
      </c>
      <c r="AH67">
        <v>0</v>
      </c>
      <c r="AI67">
        <v>41.75</v>
      </c>
      <c r="AJ67">
        <v>49.66</v>
      </c>
      <c r="AK67">
        <v>38.39</v>
      </c>
      <c r="AL67">
        <v>3.61</v>
      </c>
      <c r="AM67">
        <v>23.99</v>
      </c>
      <c r="AN67">
        <v>106.06</v>
      </c>
      <c r="AO67">
        <v>62.57</v>
      </c>
      <c r="AP67">
        <v>0</v>
      </c>
      <c r="AQ67">
        <v>8.16</v>
      </c>
      <c r="AR67">
        <v>22.07</v>
      </c>
      <c r="AS67">
        <v>19.47</v>
      </c>
      <c r="AT67">
        <v>47.98</v>
      </c>
      <c r="AU67">
        <v>0</v>
      </c>
      <c r="AV67">
        <v>99.33</v>
      </c>
      <c r="AW67">
        <v>6.06</v>
      </c>
    </row>
    <row r="68" spans="7:49">
      <c r="G68" t="s">
        <v>110</v>
      </c>
      <c r="H68" s="73">
        <v>260</v>
      </c>
      <c r="I68" s="46">
        <v>186.64</v>
      </c>
      <c r="J68" s="46">
        <v>114.85</v>
      </c>
      <c r="K68" s="46">
        <v>36.950000000000003</v>
      </c>
      <c r="L68" s="46">
        <v>3.47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34.549999999999997</v>
      </c>
      <c r="Y68">
        <v>0</v>
      </c>
      <c r="Z68">
        <v>0</v>
      </c>
      <c r="AA68">
        <v>0</v>
      </c>
      <c r="AB68">
        <v>28.79</v>
      </c>
      <c r="AC68">
        <v>8.7899999999999991</v>
      </c>
      <c r="AD68">
        <v>0.82</v>
      </c>
      <c r="AE68">
        <v>0</v>
      </c>
      <c r="AF68">
        <v>0</v>
      </c>
      <c r="AG68">
        <v>0</v>
      </c>
      <c r="AH68">
        <v>0</v>
      </c>
      <c r="AI68">
        <v>41.75</v>
      </c>
      <c r="AJ68">
        <v>49.66</v>
      </c>
      <c r="AK68">
        <v>38.39</v>
      </c>
      <c r="AL68">
        <v>3.47</v>
      </c>
      <c r="AM68">
        <v>23.99</v>
      </c>
      <c r="AN68">
        <v>106.06</v>
      </c>
      <c r="AO68">
        <v>62.57</v>
      </c>
      <c r="AP68">
        <v>0</v>
      </c>
      <c r="AQ68">
        <v>8.16</v>
      </c>
      <c r="AR68">
        <v>22.07</v>
      </c>
      <c r="AS68">
        <v>19.47</v>
      </c>
      <c r="AT68">
        <v>47.98</v>
      </c>
      <c r="AU68">
        <v>0</v>
      </c>
      <c r="AV68">
        <v>99.33</v>
      </c>
      <c r="AW68">
        <v>6.06</v>
      </c>
    </row>
    <row r="69" spans="7:49">
      <c r="G69" t="s">
        <v>111</v>
      </c>
      <c r="H69" s="73">
        <v>260</v>
      </c>
      <c r="I69" s="46">
        <v>186.64</v>
      </c>
      <c r="J69" s="46">
        <v>114.85</v>
      </c>
      <c r="K69" s="46">
        <v>36.950000000000003</v>
      </c>
      <c r="L69" s="46">
        <v>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34.549999999999997</v>
      </c>
      <c r="Y69">
        <v>0</v>
      </c>
      <c r="Z69">
        <v>0</v>
      </c>
      <c r="AA69">
        <v>0</v>
      </c>
      <c r="AB69">
        <v>28.79</v>
      </c>
      <c r="AC69">
        <v>8.7899999999999991</v>
      </c>
      <c r="AD69">
        <v>0.82</v>
      </c>
      <c r="AE69">
        <v>0</v>
      </c>
      <c r="AF69">
        <v>0</v>
      </c>
      <c r="AG69">
        <v>0</v>
      </c>
      <c r="AH69">
        <v>0</v>
      </c>
      <c r="AI69">
        <v>41.75</v>
      </c>
      <c r="AJ69">
        <v>49.66</v>
      </c>
      <c r="AK69">
        <v>38.39</v>
      </c>
      <c r="AL69">
        <v>3.07</v>
      </c>
      <c r="AM69">
        <v>23.99</v>
      </c>
      <c r="AN69">
        <v>106.06</v>
      </c>
      <c r="AO69">
        <v>62.57</v>
      </c>
      <c r="AP69">
        <v>0</v>
      </c>
      <c r="AQ69">
        <v>8.16</v>
      </c>
      <c r="AR69">
        <v>22.07</v>
      </c>
      <c r="AS69">
        <v>19.47</v>
      </c>
      <c r="AT69">
        <v>47.98</v>
      </c>
      <c r="AU69">
        <v>0</v>
      </c>
      <c r="AV69">
        <v>99.33</v>
      </c>
      <c r="AW69">
        <v>6.06</v>
      </c>
    </row>
    <row r="70" spans="7:49">
      <c r="G70" t="s">
        <v>112</v>
      </c>
      <c r="H70" s="73">
        <v>260</v>
      </c>
      <c r="I70" s="46">
        <v>186.64</v>
      </c>
      <c r="J70" s="46">
        <v>114.85</v>
      </c>
      <c r="K70" s="46">
        <v>36.950000000000003</v>
      </c>
      <c r="L70" s="46">
        <v>2.39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34.549999999999997</v>
      </c>
      <c r="Y70">
        <v>0</v>
      </c>
      <c r="Z70">
        <v>0</v>
      </c>
      <c r="AA70">
        <v>0</v>
      </c>
      <c r="AB70">
        <v>28.79</v>
      </c>
      <c r="AC70">
        <v>8.7899999999999991</v>
      </c>
      <c r="AD70">
        <v>0.82</v>
      </c>
      <c r="AE70">
        <v>0</v>
      </c>
      <c r="AF70">
        <v>0</v>
      </c>
      <c r="AG70">
        <v>0</v>
      </c>
      <c r="AH70">
        <v>0</v>
      </c>
      <c r="AI70">
        <v>41.75</v>
      </c>
      <c r="AJ70">
        <v>49.66</v>
      </c>
      <c r="AK70">
        <v>38.39</v>
      </c>
      <c r="AL70">
        <v>2.39</v>
      </c>
      <c r="AM70">
        <v>23.99</v>
      </c>
      <c r="AN70">
        <v>106.06</v>
      </c>
      <c r="AO70">
        <v>62.57</v>
      </c>
      <c r="AP70">
        <v>0</v>
      </c>
      <c r="AQ70">
        <v>8.16</v>
      </c>
      <c r="AR70">
        <v>22.07</v>
      </c>
      <c r="AS70">
        <v>19.47</v>
      </c>
      <c r="AT70">
        <v>47.98</v>
      </c>
      <c r="AU70">
        <v>0</v>
      </c>
      <c r="AV70">
        <v>99.33</v>
      </c>
      <c r="AW70">
        <v>6.06</v>
      </c>
    </row>
    <row r="71" spans="7:49">
      <c r="G71" t="s">
        <v>113</v>
      </c>
      <c r="H71" s="73">
        <v>427.94</v>
      </c>
      <c r="I71" s="46">
        <v>186.64</v>
      </c>
      <c r="J71" s="46">
        <v>115.04</v>
      </c>
      <c r="K71" s="46">
        <v>28.79</v>
      </c>
      <c r="L71" s="46">
        <v>1.39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34.549999999999997</v>
      </c>
      <c r="Y71">
        <v>0</v>
      </c>
      <c r="Z71">
        <v>0</v>
      </c>
      <c r="AA71">
        <v>119.96</v>
      </c>
      <c r="AB71">
        <v>28.79</v>
      </c>
      <c r="AC71">
        <v>8.98</v>
      </c>
      <c r="AD71">
        <v>0.82</v>
      </c>
      <c r="AE71">
        <v>0</v>
      </c>
      <c r="AF71">
        <v>0</v>
      </c>
      <c r="AG71">
        <v>0</v>
      </c>
      <c r="AH71">
        <v>0</v>
      </c>
      <c r="AI71">
        <v>41.75</v>
      </c>
      <c r="AJ71">
        <v>49.66</v>
      </c>
      <c r="AK71">
        <v>38.39</v>
      </c>
      <c r="AL71">
        <v>1.39</v>
      </c>
      <c r="AM71">
        <v>23.99</v>
      </c>
      <c r="AN71">
        <v>106.06</v>
      </c>
      <c r="AO71">
        <v>62.57</v>
      </c>
      <c r="AP71">
        <v>0</v>
      </c>
      <c r="AQ71">
        <v>0</v>
      </c>
      <c r="AR71">
        <v>22.07</v>
      </c>
      <c r="AS71">
        <v>19.47</v>
      </c>
      <c r="AT71">
        <v>47.98</v>
      </c>
      <c r="AU71">
        <v>47.98</v>
      </c>
      <c r="AV71">
        <v>99.33</v>
      </c>
      <c r="AW71">
        <v>6.06</v>
      </c>
    </row>
    <row r="72" spans="7:49">
      <c r="G72" t="s">
        <v>114</v>
      </c>
      <c r="H72" s="73">
        <v>428.94</v>
      </c>
      <c r="I72" s="46">
        <v>186.64</v>
      </c>
      <c r="J72" s="46">
        <v>115.04</v>
      </c>
      <c r="K72" s="46">
        <v>28.79</v>
      </c>
      <c r="L72" s="46">
        <v>1.06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34.549999999999997</v>
      </c>
      <c r="Y72">
        <v>0</v>
      </c>
      <c r="Z72">
        <v>0</v>
      </c>
      <c r="AA72">
        <v>119.96</v>
      </c>
      <c r="AB72">
        <v>28.79</v>
      </c>
      <c r="AC72">
        <v>8.98</v>
      </c>
      <c r="AD72">
        <v>0.82</v>
      </c>
      <c r="AE72">
        <v>0</v>
      </c>
      <c r="AF72">
        <v>0</v>
      </c>
      <c r="AG72">
        <v>0</v>
      </c>
      <c r="AH72">
        <v>0</v>
      </c>
      <c r="AI72">
        <v>41.75</v>
      </c>
      <c r="AJ72">
        <v>49.66</v>
      </c>
      <c r="AK72">
        <v>38.39</v>
      </c>
      <c r="AL72">
        <v>1.06</v>
      </c>
      <c r="AM72">
        <v>23.99</v>
      </c>
      <c r="AN72">
        <v>106.06</v>
      </c>
      <c r="AO72">
        <v>62.57</v>
      </c>
      <c r="AP72">
        <v>0</v>
      </c>
      <c r="AQ72">
        <v>0</v>
      </c>
      <c r="AR72">
        <v>22.07</v>
      </c>
      <c r="AS72">
        <v>19.47</v>
      </c>
      <c r="AT72">
        <v>47.98</v>
      </c>
      <c r="AU72">
        <v>47.98</v>
      </c>
      <c r="AV72">
        <v>99.33</v>
      </c>
      <c r="AW72">
        <v>7.06</v>
      </c>
    </row>
    <row r="73" spans="7:49">
      <c r="G73" t="s">
        <v>115</v>
      </c>
      <c r="H73" s="73">
        <v>428.94</v>
      </c>
      <c r="I73" s="46">
        <v>186.64</v>
      </c>
      <c r="J73" s="46">
        <v>115.04</v>
      </c>
      <c r="K73" s="46">
        <v>28.79</v>
      </c>
      <c r="L73" s="46">
        <v>0.8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34.549999999999997</v>
      </c>
      <c r="Y73">
        <v>0</v>
      </c>
      <c r="Z73">
        <v>0</v>
      </c>
      <c r="AA73">
        <v>119.96</v>
      </c>
      <c r="AB73">
        <v>28.79</v>
      </c>
      <c r="AC73">
        <v>8.98</v>
      </c>
      <c r="AD73">
        <v>0.82</v>
      </c>
      <c r="AE73">
        <v>0</v>
      </c>
      <c r="AF73">
        <v>0</v>
      </c>
      <c r="AG73">
        <v>0</v>
      </c>
      <c r="AH73">
        <v>0</v>
      </c>
      <c r="AI73">
        <v>41.75</v>
      </c>
      <c r="AJ73">
        <v>49.66</v>
      </c>
      <c r="AK73">
        <v>38.39</v>
      </c>
      <c r="AL73">
        <v>0.8</v>
      </c>
      <c r="AM73">
        <v>23.99</v>
      </c>
      <c r="AN73">
        <v>106.06</v>
      </c>
      <c r="AO73">
        <v>62.57</v>
      </c>
      <c r="AP73">
        <v>0</v>
      </c>
      <c r="AQ73">
        <v>0</v>
      </c>
      <c r="AR73">
        <v>22.07</v>
      </c>
      <c r="AS73">
        <v>19.47</v>
      </c>
      <c r="AT73">
        <v>47.98</v>
      </c>
      <c r="AU73">
        <v>47.98</v>
      </c>
      <c r="AV73">
        <v>99.33</v>
      </c>
      <c r="AW73">
        <v>7.06</v>
      </c>
    </row>
    <row r="74" spans="7:49">
      <c r="G74" t="s">
        <v>116</v>
      </c>
      <c r="H74" s="73">
        <v>428.94</v>
      </c>
      <c r="I74" s="46">
        <v>186.64</v>
      </c>
      <c r="J74" s="46">
        <v>115.04</v>
      </c>
      <c r="K74" s="46">
        <v>28.79</v>
      </c>
      <c r="L74" s="46">
        <v>0.44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34.549999999999997</v>
      </c>
      <c r="Y74">
        <v>0</v>
      </c>
      <c r="Z74">
        <v>0</v>
      </c>
      <c r="AA74">
        <v>119.96</v>
      </c>
      <c r="AB74">
        <v>28.79</v>
      </c>
      <c r="AC74">
        <v>8.98</v>
      </c>
      <c r="AD74">
        <v>0.82</v>
      </c>
      <c r="AE74">
        <v>0</v>
      </c>
      <c r="AF74">
        <v>0</v>
      </c>
      <c r="AG74">
        <v>0</v>
      </c>
      <c r="AH74">
        <v>0</v>
      </c>
      <c r="AI74">
        <v>41.75</v>
      </c>
      <c r="AJ74">
        <v>49.66</v>
      </c>
      <c r="AK74">
        <v>38.39</v>
      </c>
      <c r="AL74">
        <v>0.44</v>
      </c>
      <c r="AM74">
        <v>23.99</v>
      </c>
      <c r="AN74">
        <v>106.06</v>
      </c>
      <c r="AO74">
        <v>62.57</v>
      </c>
      <c r="AP74">
        <v>0</v>
      </c>
      <c r="AQ74">
        <v>0</v>
      </c>
      <c r="AR74">
        <v>22.07</v>
      </c>
      <c r="AS74">
        <v>19.47</v>
      </c>
      <c r="AT74">
        <v>47.98</v>
      </c>
      <c r="AU74">
        <v>47.98</v>
      </c>
      <c r="AV74">
        <v>99.33</v>
      </c>
      <c r="AW74">
        <v>7.06</v>
      </c>
    </row>
    <row r="75" spans="7:49">
      <c r="G75" t="s">
        <v>117</v>
      </c>
      <c r="H75" s="73">
        <v>548.91</v>
      </c>
      <c r="I75" s="46">
        <v>222.84999999999997</v>
      </c>
      <c r="J75" s="46">
        <v>115.23</v>
      </c>
      <c r="K75" s="46">
        <v>28.79</v>
      </c>
      <c r="L75" s="46">
        <v>0.18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36.21</v>
      </c>
      <c r="X75">
        <v>34.549999999999997</v>
      </c>
      <c r="Y75">
        <v>0</v>
      </c>
      <c r="Z75">
        <v>0</v>
      </c>
      <c r="AA75">
        <v>119.96</v>
      </c>
      <c r="AB75">
        <v>28.79</v>
      </c>
      <c r="AC75">
        <v>9.17</v>
      </c>
      <c r="AD75">
        <v>0.82</v>
      </c>
      <c r="AE75">
        <v>0</v>
      </c>
      <c r="AF75">
        <v>0</v>
      </c>
      <c r="AG75">
        <v>0</v>
      </c>
      <c r="AH75">
        <v>0</v>
      </c>
      <c r="AI75">
        <v>41.75</v>
      </c>
      <c r="AJ75">
        <v>49.66</v>
      </c>
      <c r="AK75">
        <v>38.39</v>
      </c>
      <c r="AL75">
        <v>0.18</v>
      </c>
      <c r="AM75">
        <v>0</v>
      </c>
      <c r="AN75">
        <v>106.06</v>
      </c>
      <c r="AO75">
        <v>62.57</v>
      </c>
      <c r="AP75">
        <v>0</v>
      </c>
      <c r="AQ75">
        <v>0</v>
      </c>
      <c r="AR75">
        <v>22.07</v>
      </c>
      <c r="AS75">
        <v>19.47</v>
      </c>
      <c r="AT75">
        <v>47.98</v>
      </c>
      <c r="AU75">
        <v>191.94</v>
      </c>
      <c r="AV75">
        <v>99.33</v>
      </c>
      <c r="AW75">
        <v>7.06</v>
      </c>
    </row>
    <row r="76" spans="7:49">
      <c r="G76" t="s">
        <v>118</v>
      </c>
      <c r="H76" s="73">
        <v>548.91</v>
      </c>
      <c r="I76" s="46">
        <v>222.84999999999997</v>
      </c>
      <c r="J76" s="46">
        <v>115.23</v>
      </c>
      <c r="K76" s="46">
        <v>28.79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36.21</v>
      </c>
      <c r="X76">
        <v>34.549999999999997</v>
      </c>
      <c r="Y76">
        <v>0</v>
      </c>
      <c r="Z76">
        <v>0</v>
      </c>
      <c r="AA76">
        <v>119.96</v>
      </c>
      <c r="AB76">
        <v>28.79</v>
      </c>
      <c r="AC76">
        <v>9.17</v>
      </c>
      <c r="AD76">
        <v>0.82</v>
      </c>
      <c r="AE76">
        <v>0</v>
      </c>
      <c r="AF76">
        <v>0</v>
      </c>
      <c r="AG76">
        <v>0</v>
      </c>
      <c r="AH76">
        <v>0</v>
      </c>
      <c r="AI76">
        <v>41.75</v>
      </c>
      <c r="AJ76">
        <v>49.66</v>
      </c>
      <c r="AK76">
        <v>38.39</v>
      </c>
      <c r="AL76">
        <v>0</v>
      </c>
      <c r="AM76">
        <v>0</v>
      </c>
      <c r="AN76">
        <v>106.06</v>
      </c>
      <c r="AO76">
        <v>62.57</v>
      </c>
      <c r="AP76">
        <v>0</v>
      </c>
      <c r="AQ76">
        <v>0</v>
      </c>
      <c r="AR76">
        <v>22.07</v>
      </c>
      <c r="AS76">
        <v>19.47</v>
      </c>
      <c r="AT76">
        <v>47.98</v>
      </c>
      <c r="AU76">
        <v>191.94</v>
      </c>
      <c r="AV76">
        <v>99.33</v>
      </c>
      <c r="AW76">
        <v>7.06</v>
      </c>
    </row>
    <row r="77" spans="7:49">
      <c r="G77" t="s">
        <v>119</v>
      </c>
      <c r="H77" s="73">
        <v>548.91</v>
      </c>
      <c r="I77" s="46">
        <v>222.84999999999997</v>
      </c>
      <c r="J77" s="46">
        <v>115.23</v>
      </c>
      <c r="K77" s="46">
        <v>28.79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36.21</v>
      </c>
      <c r="X77">
        <v>34.549999999999997</v>
      </c>
      <c r="Y77">
        <v>0</v>
      </c>
      <c r="Z77">
        <v>0</v>
      </c>
      <c r="AA77">
        <v>119.96</v>
      </c>
      <c r="AB77">
        <v>28.79</v>
      </c>
      <c r="AC77">
        <v>9.17</v>
      </c>
      <c r="AD77">
        <v>0.82</v>
      </c>
      <c r="AE77">
        <v>0</v>
      </c>
      <c r="AF77">
        <v>0</v>
      </c>
      <c r="AG77">
        <v>0</v>
      </c>
      <c r="AH77">
        <v>0</v>
      </c>
      <c r="AI77">
        <v>41.75</v>
      </c>
      <c r="AJ77">
        <v>49.66</v>
      </c>
      <c r="AK77">
        <v>38.39</v>
      </c>
      <c r="AL77">
        <v>0</v>
      </c>
      <c r="AM77">
        <v>0</v>
      </c>
      <c r="AN77">
        <v>106.06</v>
      </c>
      <c r="AO77">
        <v>62.57</v>
      </c>
      <c r="AP77">
        <v>0</v>
      </c>
      <c r="AQ77">
        <v>0</v>
      </c>
      <c r="AR77">
        <v>22.07</v>
      </c>
      <c r="AS77">
        <v>19.47</v>
      </c>
      <c r="AT77">
        <v>47.98</v>
      </c>
      <c r="AU77">
        <v>191.94</v>
      </c>
      <c r="AV77">
        <v>99.33</v>
      </c>
      <c r="AW77">
        <v>7.06</v>
      </c>
    </row>
    <row r="78" spans="7:49">
      <c r="G78" t="s">
        <v>120</v>
      </c>
      <c r="H78" s="73">
        <v>548.91</v>
      </c>
      <c r="I78" s="46">
        <v>222.84999999999997</v>
      </c>
      <c r="J78" s="46">
        <v>115.23</v>
      </c>
      <c r="K78" s="46">
        <v>28.79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36.21</v>
      </c>
      <c r="X78">
        <v>34.549999999999997</v>
      </c>
      <c r="Y78">
        <v>0</v>
      </c>
      <c r="Z78">
        <v>0</v>
      </c>
      <c r="AA78">
        <v>119.96</v>
      </c>
      <c r="AB78">
        <v>28.79</v>
      </c>
      <c r="AC78">
        <v>9.17</v>
      </c>
      <c r="AD78">
        <v>0.82</v>
      </c>
      <c r="AE78">
        <v>0</v>
      </c>
      <c r="AF78">
        <v>0</v>
      </c>
      <c r="AG78">
        <v>0</v>
      </c>
      <c r="AH78">
        <v>0</v>
      </c>
      <c r="AI78">
        <v>41.75</v>
      </c>
      <c r="AJ78">
        <v>49.66</v>
      </c>
      <c r="AK78">
        <v>38.39</v>
      </c>
      <c r="AL78">
        <v>0</v>
      </c>
      <c r="AM78">
        <v>0</v>
      </c>
      <c r="AN78">
        <v>106.06</v>
      </c>
      <c r="AO78">
        <v>62.57</v>
      </c>
      <c r="AP78">
        <v>0</v>
      </c>
      <c r="AQ78">
        <v>0</v>
      </c>
      <c r="AR78">
        <v>22.07</v>
      </c>
      <c r="AS78">
        <v>19.47</v>
      </c>
      <c r="AT78">
        <v>47.98</v>
      </c>
      <c r="AU78">
        <v>191.94</v>
      </c>
      <c r="AV78">
        <v>99.33</v>
      </c>
      <c r="AW78">
        <v>7.06</v>
      </c>
    </row>
    <row r="79" spans="7:49">
      <c r="G79" t="s">
        <v>121</v>
      </c>
      <c r="H79" s="73">
        <v>620.89</v>
      </c>
      <c r="I79" s="46">
        <v>222.84999999999997</v>
      </c>
      <c r="J79" s="46">
        <v>115.41</v>
      </c>
      <c r="K79" s="46">
        <v>28.79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36.21</v>
      </c>
      <c r="X79">
        <v>34.549999999999997</v>
      </c>
      <c r="Y79">
        <v>0</v>
      </c>
      <c r="Z79">
        <v>0</v>
      </c>
      <c r="AA79">
        <v>191.94</v>
      </c>
      <c r="AB79">
        <v>28.79</v>
      </c>
      <c r="AC79">
        <v>9.35</v>
      </c>
      <c r="AD79">
        <v>0.82</v>
      </c>
      <c r="AE79">
        <v>0</v>
      </c>
      <c r="AF79">
        <v>0</v>
      </c>
      <c r="AG79">
        <v>0</v>
      </c>
      <c r="AH79">
        <v>0</v>
      </c>
      <c r="AI79">
        <v>41.75</v>
      </c>
      <c r="AJ79">
        <v>49.66</v>
      </c>
      <c r="AK79">
        <v>38.39</v>
      </c>
      <c r="AL79">
        <v>0</v>
      </c>
      <c r="AM79">
        <v>0</v>
      </c>
      <c r="AN79">
        <v>106.06</v>
      </c>
      <c r="AO79">
        <v>62.57</v>
      </c>
      <c r="AP79">
        <v>0</v>
      </c>
      <c r="AQ79">
        <v>0</v>
      </c>
      <c r="AR79">
        <v>22.07</v>
      </c>
      <c r="AS79">
        <v>19.47</v>
      </c>
      <c r="AT79">
        <v>47.98</v>
      </c>
      <c r="AU79">
        <v>191.94</v>
      </c>
      <c r="AV79">
        <v>99.33</v>
      </c>
      <c r="AW79">
        <v>7.06</v>
      </c>
    </row>
    <row r="80" spans="7:49">
      <c r="G80" t="s">
        <v>122</v>
      </c>
      <c r="H80" s="73">
        <v>620.89</v>
      </c>
      <c r="I80" s="46">
        <v>222.84999999999997</v>
      </c>
      <c r="J80" s="46">
        <v>115.41</v>
      </c>
      <c r="K80" s="46">
        <v>28.79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36.21</v>
      </c>
      <c r="X80">
        <v>34.549999999999997</v>
      </c>
      <c r="Y80">
        <v>0</v>
      </c>
      <c r="Z80">
        <v>0</v>
      </c>
      <c r="AA80">
        <v>191.94</v>
      </c>
      <c r="AB80">
        <v>28.79</v>
      </c>
      <c r="AC80">
        <v>9.35</v>
      </c>
      <c r="AD80">
        <v>0.82</v>
      </c>
      <c r="AE80">
        <v>0</v>
      </c>
      <c r="AF80">
        <v>0</v>
      </c>
      <c r="AG80">
        <v>0</v>
      </c>
      <c r="AH80">
        <v>0</v>
      </c>
      <c r="AI80">
        <v>41.75</v>
      </c>
      <c r="AJ80">
        <v>49.66</v>
      </c>
      <c r="AK80">
        <v>38.39</v>
      </c>
      <c r="AL80">
        <v>0</v>
      </c>
      <c r="AM80">
        <v>0</v>
      </c>
      <c r="AN80">
        <v>106.06</v>
      </c>
      <c r="AO80">
        <v>62.57</v>
      </c>
      <c r="AP80">
        <v>0</v>
      </c>
      <c r="AQ80">
        <v>0</v>
      </c>
      <c r="AR80">
        <v>22.07</v>
      </c>
      <c r="AS80">
        <v>19.47</v>
      </c>
      <c r="AT80">
        <v>47.98</v>
      </c>
      <c r="AU80">
        <v>191.94</v>
      </c>
      <c r="AV80">
        <v>99.33</v>
      </c>
      <c r="AW80">
        <v>7.06</v>
      </c>
    </row>
    <row r="81" spans="7:49">
      <c r="G81" t="s">
        <v>123</v>
      </c>
      <c r="H81" s="73">
        <v>619.89</v>
      </c>
      <c r="I81" s="46">
        <v>222.84999999999997</v>
      </c>
      <c r="J81" s="46">
        <v>115.41</v>
      </c>
      <c r="K81" s="46">
        <v>28.79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36.21</v>
      </c>
      <c r="X81">
        <v>34.549999999999997</v>
      </c>
      <c r="Y81">
        <v>0</v>
      </c>
      <c r="Z81">
        <v>0</v>
      </c>
      <c r="AA81">
        <v>191.94</v>
      </c>
      <c r="AB81">
        <v>28.79</v>
      </c>
      <c r="AC81">
        <v>9.35</v>
      </c>
      <c r="AD81">
        <v>0.82</v>
      </c>
      <c r="AE81">
        <v>0</v>
      </c>
      <c r="AF81">
        <v>0</v>
      </c>
      <c r="AG81">
        <v>0</v>
      </c>
      <c r="AH81">
        <v>0</v>
      </c>
      <c r="AI81">
        <v>41.75</v>
      </c>
      <c r="AJ81">
        <v>49.66</v>
      </c>
      <c r="AK81">
        <v>38.39</v>
      </c>
      <c r="AL81">
        <v>0</v>
      </c>
      <c r="AM81">
        <v>0</v>
      </c>
      <c r="AN81">
        <v>106.06</v>
      </c>
      <c r="AO81">
        <v>62.57</v>
      </c>
      <c r="AP81">
        <v>0</v>
      </c>
      <c r="AQ81">
        <v>0</v>
      </c>
      <c r="AR81">
        <v>22.07</v>
      </c>
      <c r="AS81">
        <v>19.47</v>
      </c>
      <c r="AT81">
        <v>47.98</v>
      </c>
      <c r="AU81">
        <v>191.94</v>
      </c>
      <c r="AV81">
        <v>99.33</v>
      </c>
      <c r="AW81">
        <v>6.06</v>
      </c>
    </row>
    <row r="82" spans="7:49">
      <c r="G82" t="s">
        <v>124</v>
      </c>
      <c r="H82" s="73">
        <v>636.19999999999993</v>
      </c>
      <c r="I82" s="46">
        <v>222.84999999999997</v>
      </c>
      <c r="J82" s="46">
        <v>115.41</v>
      </c>
      <c r="K82" s="46">
        <v>28.79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36.21</v>
      </c>
      <c r="X82">
        <v>34.549999999999997</v>
      </c>
      <c r="Y82">
        <v>0</v>
      </c>
      <c r="Z82">
        <v>0</v>
      </c>
      <c r="AA82">
        <v>191.94</v>
      </c>
      <c r="AB82">
        <v>28.79</v>
      </c>
      <c r="AC82">
        <v>9.35</v>
      </c>
      <c r="AD82">
        <v>0.82</v>
      </c>
      <c r="AE82">
        <v>0</v>
      </c>
      <c r="AF82">
        <v>16.309999999999999</v>
      </c>
      <c r="AG82">
        <v>0</v>
      </c>
      <c r="AH82">
        <v>0</v>
      </c>
      <c r="AI82">
        <v>41.75</v>
      </c>
      <c r="AJ82">
        <v>49.66</v>
      </c>
      <c r="AK82">
        <v>38.39</v>
      </c>
      <c r="AL82">
        <v>0</v>
      </c>
      <c r="AM82">
        <v>0</v>
      </c>
      <c r="AN82">
        <v>106.06</v>
      </c>
      <c r="AO82">
        <v>62.57</v>
      </c>
      <c r="AP82">
        <v>0</v>
      </c>
      <c r="AQ82">
        <v>0</v>
      </c>
      <c r="AR82">
        <v>22.07</v>
      </c>
      <c r="AS82">
        <v>19.47</v>
      </c>
      <c r="AT82">
        <v>47.98</v>
      </c>
      <c r="AU82">
        <v>191.94</v>
      </c>
      <c r="AV82">
        <v>99.33</v>
      </c>
      <c r="AW82">
        <v>6.06</v>
      </c>
    </row>
    <row r="83" spans="7:49">
      <c r="G83" t="s">
        <v>125</v>
      </c>
      <c r="H83" s="73">
        <v>690.86</v>
      </c>
      <c r="I83" s="46">
        <v>222.84999999999997</v>
      </c>
      <c r="J83" s="46">
        <v>115.59</v>
      </c>
      <c r="K83" s="46">
        <v>28.79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36.21</v>
      </c>
      <c r="X83">
        <v>34.549999999999997</v>
      </c>
      <c r="Y83">
        <v>0</v>
      </c>
      <c r="Z83">
        <v>0</v>
      </c>
      <c r="AA83">
        <v>191.94</v>
      </c>
      <c r="AB83">
        <v>28.79</v>
      </c>
      <c r="AC83">
        <v>9.5299999999999994</v>
      </c>
      <c r="AD83">
        <v>0.77</v>
      </c>
      <c r="AE83">
        <v>0</v>
      </c>
      <c r="AF83">
        <v>47.03</v>
      </c>
      <c r="AG83">
        <v>23.99</v>
      </c>
      <c r="AH83">
        <v>0</v>
      </c>
      <c r="AI83">
        <v>41.75</v>
      </c>
      <c r="AJ83">
        <v>49.66</v>
      </c>
      <c r="AK83">
        <v>38.39</v>
      </c>
      <c r="AL83">
        <v>0</v>
      </c>
      <c r="AM83">
        <v>0</v>
      </c>
      <c r="AN83">
        <v>106.06</v>
      </c>
      <c r="AO83">
        <v>62.57</v>
      </c>
      <c r="AP83">
        <v>0</v>
      </c>
      <c r="AQ83">
        <v>0</v>
      </c>
      <c r="AR83">
        <v>22.07</v>
      </c>
      <c r="AS83">
        <v>19.47</v>
      </c>
      <c r="AT83">
        <v>47.98</v>
      </c>
      <c r="AU83">
        <v>191.94</v>
      </c>
      <c r="AV83">
        <v>99.33</v>
      </c>
      <c r="AW83">
        <v>6.06</v>
      </c>
    </row>
    <row r="84" spans="7:49">
      <c r="G84" t="s">
        <v>126</v>
      </c>
      <c r="H84" s="73">
        <v>720.61</v>
      </c>
      <c r="I84" s="46">
        <v>222.84999999999997</v>
      </c>
      <c r="J84" s="46">
        <v>115.59</v>
      </c>
      <c r="K84" s="46">
        <v>28.79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36.21</v>
      </c>
      <c r="X84">
        <v>34.549999999999997</v>
      </c>
      <c r="Y84">
        <v>0</v>
      </c>
      <c r="Z84">
        <v>0</v>
      </c>
      <c r="AA84">
        <v>191.94</v>
      </c>
      <c r="AB84">
        <v>28.79</v>
      </c>
      <c r="AC84">
        <v>9.5299999999999994</v>
      </c>
      <c r="AD84">
        <v>0.77</v>
      </c>
      <c r="AE84">
        <v>0</v>
      </c>
      <c r="AF84">
        <v>76.78</v>
      </c>
      <c r="AG84">
        <v>23.99</v>
      </c>
      <c r="AH84">
        <v>0</v>
      </c>
      <c r="AI84">
        <v>41.75</v>
      </c>
      <c r="AJ84">
        <v>49.66</v>
      </c>
      <c r="AK84">
        <v>38.39</v>
      </c>
      <c r="AL84">
        <v>0</v>
      </c>
      <c r="AM84">
        <v>0</v>
      </c>
      <c r="AN84">
        <v>106.06</v>
      </c>
      <c r="AO84">
        <v>62.57</v>
      </c>
      <c r="AP84">
        <v>0</v>
      </c>
      <c r="AQ84">
        <v>0</v>
      </c>
      <c r="AR84">
        <v>22.07</v>
      </c>
      <c r="AS84">
        <v>19.47</v>
      </c>
      <c r="AT84">
        <v>47.98</v>
      </c>
      <c r="AU84">
        <v>191.94</v>
      </c>
      <c r="AV84">
        <v>99.33</v>
      </c>
      <c r="AW84">
        <v>6.06</v>
      </c>
    </row>
    <row r="85" spans="7:49">
      <c r="G85" t="s">
        <v>127</v>
      </c>
      <c r="H85" s="73">
        <v>759.94999999999993</v>
      </c>
      <c r="I85" s="46">
        <v>222.84999999999997</v>
      </c>
      <c r="J85" s="46">
        <v>115.59</v>
      </c>
      <c r="K85" s="46">
        <v>28.79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36.21</v>
      </c>
      <c r="X85">
        <v>34.549999999999997</v>
      </c>
      <c r="Y85">
        <v>0</v>
      </c>
      <c r="Z85">
        <v>0</v>
      </c>
      <c r="AA85">
        <v>191.94</v>
      </c>
      <c r="AB85">
        <v>28.79</v>
      </c>
      <c r="AC85">
        <v>9.5299999999999994</v>
      </c>
      <c r="AD85">
        <v>0.77</v>
      </c>
      <c r="AE85">
        <v>0</v>
      </c>
      <c r="AF85">
        <v>116.12</v>
      </c>
      <c r="AG85">
        <v>23.99</v>
      </c>
      <c r="AH85">
        <v>0</v>
      </c>
      <c r="AI85">
        <v>41.75</v>
      </c>
      <c r="AJ85">
        <v>49.66</v>
      </c>
      <c r="AK85">
        <v>38.39</v>
      </c>
      <c r="AL85">
        <v>0</v>
      </c>
      <c r="AM85">
        <v>0</v>
      </c>
      <c r="AN85">
        <v>106.06</v>
      </c>
      <c r="AO85">
        <v>62.57</v>
      </c>
      <c r="AP85">
        <v>0</v>
      </c>
      <c r="AQ85">
        <v>0</v>
      </c>
      <c r="AR85">
        <v>22.07</v>
      </c>
      <c r="AS85">
        <v>19.47</v>
      </c>
      <c r="AT85">
        <v>47.98</v>
      </c>
      <c r="AU85">
        <v>191.94</v>
      </c>
      <c r="AV85">
        <v>99.33</v>
      </c>
      <c r="AW85">
        <v>6.06</v>
      </c>
    </row>
    <row r="86" spans="7:49">
      <c r="G86" t="s">
        <v>128</v>
      </c>
      <c r="H86" s="73">
        <v>788.7399999999999</v>
      </c>
      <c r="I86" s="46">
        <v>222.84999999999997</v>
      </c>
      <c r="J86" s="46">
        <v>115.59</v>
      </c>
      <c r="K86" s="46">
        <v>28.79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36.21</v>
      </c>
      <c r="X86">
        <v>34.549999999999997</v>
      </c>
      <c r="Y86">
        <v>0</v>
      </c>
      <c r="Z86">
        <v>0</v>
      </c>
      <c r="AA86">
        <v>191.94</v>
      </c>
      <c r="AB86">
        <v>28.79</v>
      </c>
      <c r="AC86">
        <v>9.5299999999999994</v>
      </c>
      <c r="AD86">
        <v>0.77</v>
      </c>
      <c r="AE86">
        <v>0</v>
      </c>
      <c r="AF86">
        <v>144.91</v>
      </c>
      <c r="AG86">
        <v>23.99</v>
      </c>
      <c r="AH86">
        <v>0</v>
      </c>
      <c r="AI86">
        <v>41.75</v>
      </c>
      <c r="AJ86">
        <v>49.66</v>
      </c>
      <c r="AK86">
        <v>38.39</v>
      </c>
      <c r="AL86">
        <v>0</v>
      </c>
      <c r="AM86">
        <v>0</v>
      </c>
      <c r="AN86">
        <v>106.06</v>
      </c>
      <c r="AO86">
        <v>62.57</v>
      </c>
      <c r="AP86">
        <v>0</v>
      </c>
      <c r="AQ86">
        <v>0</v>
      </c>
      <c r="AR86">
        <v>22.07</v>
      </c>
      <c r="AS86">
        <v>19.47</v>
      </c>
      <c r="AT86">
        <v>47.98</v>
      </c>
      <c r="AU86">
        <v>191.94</v>
      </c>
      <c r="AV86">
        <v>99.33</v>
      </c>
      <c r="AW86">
        <v>6.06</v>
      </c>
    </row>
    <row r="87" spans="7:49">
      <c r="G87" t="s">
        <v>129</v>
      </c>
      <c r="H87" s="73">
        <v>831.93</v>
      </c>
      <c r="I87" s="46">
        <v>222.84999999999997</v>
      </c>
      <c r="J87" s="46">
        <v>115.49000000000001</v>
      </c>
      <c r="K87" s="46">
        <v>28.79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36.21</v>
      </c>
      <c r="X87">
        <v>34.549999999999997</v>
      </c>
      <c r="Y87">
        <v>0</v>
      </c>
      <c r="Z87">
        <v>0</v>
      </c>
      <c r="AA87">
        <v>191.94</v>
      </c>
      <c r="AB87">
        <v>28.79</v>
      </c>
      <c r="AC87">
        <v>9.43</v>
      </c>
      <c r="AD87">
        <v>0.77</v>
      </c>
      <c r="AE87">
        <v>0</v>
      </c>
      <c r="AF87">
        <v>188.1</v>
      </c>
      <c r="AG87">
        <v>23.99</v>
      </c>
      <c r="AH87">
        <v>0</v>
      </c>
      <c r="AI87">
        <v>41.75</v>
      </c>
      <c r="AJ87">
        <v>49.66</v>
      </c>
      <c r="AK87">
        <v>38.39</v>
      </c>
      <c r="AL87">
        <v>0</v>
      </c>
      <c r="AM87">
        <v>0</v>
      </c>
      <c r="AN87">
        <v>106.06</v>
      </c>
      <c r="AO87">
        <v>62.57</v>
      </c>
      <c r="AP87">
        <v>0</v>
      </c>
      <c r="AQ87">
        <v>0</v>
      </c>
      <c r="AR87">
        <v>22.07</v>
      </c>
      <c r="AS87">
        <v>19.47</v>
      </c>
      <c r="AT87">
        <v>47.98</v>
      </c>
      <c r="AU87">
        <v>191.94</v>
      </c>
      <c r="AV87">
        <v>99.33</v>
      </c>
      <c r="AW87">
        <v>6.06</v>
      </c>
    </row>
    <row r="88" spans="7:49">
      <c r="G88" t="s">
        <v>130</v>
      </c>
      <c r="H88" s="73">
        <v>866.4799999999999</v>
      </c>
      <c r="I88" s="46">
        <v>222.84999999999997</v>
      </c>
      <c r="J88" s="46">
        <v>115.49000000000001</v>
      </c>
      <c r="K88" s="46">
        <v>28.79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36.21</v>
      </c>
      <c r="X88">
        <v>34.549999999999997</v>
      </c>
      <c r="Y88">
        <v>0</v>
      </c>
      <c r="Z88">
        <v>0</v>
      </c>
      <c r="AA88">
        <v>191.94</v>
      </c>
      <c r="AB88">
        <v>28.79</v>
      </c>
      <c r="AC88">
        <v>9.43</v>
      </c>
      <c r="AD88">
        <v>0.77</v>
      </c>
      <c r="AE88">
        <v>0</v>
      </c>
      <c r="AF88">
        <v>222.65</v>
      </c>
      <c r="AG88">
        <v>23.99</v>
      </c>
      <c r="AH88">
        <v>0</v>
      </c>
      <c r="AI88">
        <v>41.75</v>
      </c>
      <c r="AJ88">
        <v>49.66</v>
      </c>
      <c r="AK88">
        <v>38.39</v>
      </c>
      <c r="AL88">
        <v>0</v>
      </c>
      <c r="AM88">
        <v>0</v>
      </c>
      <c r="AN88">
        <v>106.06</v>
      </c>
      <c r="AO88">
        <v>62.57</v>
      </c>
      <c r="AP88">
        <v>0</v>
      </c>
      <c r="AQ88">
        <v>0</v>
      </c>
      <c r="AR88">
        <v>22.07</v>
      </c>
      <c r="AS88">
        <v>19.47</v>
      </c>
      <c r="AT88">
        <v>47.98</v>
      </c>
      <c r="AU88">
        <v>191.94</v>
      </c>
      <c r="AV88">
        <v>99.33</v>
      </c>
      <c r="AW88">
        <v>6.06</v>
      </c>
    </row>
    <row r="89" spans="7:49">
      <c r="G89" t="s">
        <v>131</v>
      </c>
      <c r="H89" s="73">
        <v>914.46999999999991</v>
      </c>
      <c r="I89" s="46">
        <v>222.84999999999997</v>
      </c>
      <c r="J89" s="46">
        <v>115.49000000000001</v>
      </c>
      <c r="K89" s="46">
        <v>28.79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36.21</v>
      </c>
      <c r="X89">
        <v>34.549999999999997</v>
      </c>
      <c r="Y89">
        <v>0</v>
      </c>
      <c r="Z89">
        <v>0</v>
      </c>
      <c r="AA89">
        <v>191.94</v>
      </c>
      <c r="AB89">
        <v>28.79</v>
      </c>
      <c r="AC89">
        <v>9.43</v>
      </c>
      <c r="AD89">
        <v>0.77</v>
      </c>
      <c r="AE89">
        <v>0</v>
      </c>
      <c r="AF89">
        <v>270.64</v>
      </c>
      <c r="AG89">
        <v>23.99</v>
      </c>
      <c r="AH89">
        <v>0</v>
      </c>
      <c r="AI89">
        <v>41.75</v>
      </c>
      <c r="AJ89">
        <v>49.66</v>
      </c>
      <c r="AK89">
        <v>38.39</v>
      </c>
      <c r="AL89">
        <v>0</v>
      </c>
      <c r="AM89">
        <v>0</v>
      </c>
      <c r="AN89">
        <v>106.06</v>
      </c>
      <c r="AO89">
        <v>62.57</v>
      </c>
      <c r="AP89">
        <v>0</v>
      </c>
      <c r="AQ89">
        <v>0</v>
      </c>
      <c r="AR89">
        <v>22.07</v>
      </c>
      <c r="AS89">
        <v>19.47</v>
      </c>
      <c r="AT89">
        <v>47.98</v>
      </c>
      <c r="AU89">
        <v>191.94</v>
      </c>
      <c r="AV89">
        <v>99.33</v>
      </c>
      <c r="AW89">
        <v>6.06</v>
      </c>
    </row>
    <row r="90" spans="7:49">
      <c r="G90" t="s">
        <v>132</v>
      </c>
      <c r="H90" s="73">
        <v>930.77999999999986</v>
      </c>
      <c r="I90" s="46">
        <v>222.84999999999997</v>
      </c>
      <c r="J90" s="46">
        <v>115.49000000000001</v>
      </c>
      <c r="K90" s="46">
        <v>28.79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36.21</v>
      </c>
      <c r="X90">
        <v>34.549999999999997</v>
      </c>
      <c r="Y90">
        <v>0</v>
      </c>
      <c r="Z90">
        <v>0</v>
      </c>
      <c r="AA90">
        <v>191.94</v>
      </c>
      <c r="AB90">
        <v>28.79</v>
      </c>
      <c r="AC90">
        <v>9.43</v>
      </c>
      <c r="AD90">
        <v>0.77</v>
      </c>
      <c r="AE90">
        <v>0</v>
      </c>
      <c r="AF90">
        <v>286.95</v>
      </c>
      <c r="AG90">
        <v>23.99</v>
      </c>
      <c r="AH90">
        <v>0</v>
      </c>
      <c r="AI90">
        <v>41.75</v>
      </c>
      <c r="AJ90">
        <v>49.66</v>
      </c>
      <c r="AK90">
        <v>38.39</v>
      </c>
      <c r="AL90">
        <v>0</v>
      </c>
      <c r="AM90">
        <v>0</v>
      </c>
      <c r="AN90">
        <v>106.06</v>
      </c>
      <c r="AO90">
        <v>62.57</v>
      </c>
      <c r="AP90">
        <v>0</v>
      </c>
      <c r="AQ90">
        <v>0</v>
      </c>
      <c r="AR90">
        <v>22.07</v>
      </c>
      <c r="AS90">
        <v>19.47</v>
      </c>
      <c r="AT90">
        <v>47.98</v>
      </c>
      <c r="AU90">
        <v>191.94</v>
      </c>
      <c r="AV90">
        <v>99.33</v>
      </c>
      <c r="AW90">
        <v>6.06</v>
      </c>
    </row>
    <row r="91" spans="7:49">
      <c r="G91" t="s">
        <v>133</v>
      </c>
      <c r="H91" s="73">
        <v>971.9</v>
      </c>
      <c r="I91" s="46">
        <v>259.40999999999997</v>
      </c>
      <c r="J91" s="46">
        <v>115.41</v>
      </c>
      <c r="K91" s="46">
        <v>28.79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36.21</v>
      </c>
      <c r="X91">
        <v>34.549999999999997</v>
      </c>
      <c r="Y91">
        <v>0</v>
      </c>
      <c r="Z91">
        <v>36.56</v>
      </c>
      <c r="AA91">
        <v>191.94</v>
      </c>
      <c r="AB91">
        <v>28.79</v>
      </c>
      <c r="AC91">
        <v>9.35</v>
      </c>
      <c r="AD91">
        <v>0.77</v>
      </c>
      <c r="AE91">
        <v>85.32</v>
      </c>
      <c r="AF91">
        <v>243.76</v>
      </c>
      <c r="AG91">
        <v>23.99</v>
      </c>
      <c r="AH91">
        <v>0</v>
      </c>
      <c r="AI91">
        <v>41.75</v>
      </c>
      <c r="AJ91">
        <v>49.66</v>
      </c>
      <c r="AK91">
        <v>38.39</v>
      </c>
      <c r="AL91">
        <v>0</v>
      </c>
      <c r="AM91">
        <v>0</v>
      </c>
      <c r="AN91">
        <v>106.06</v>
      </c>
      <c r="AO91">
        <v>62.57</v>
      </c>
      <c r="AP91">
        <v>0</v>
      </c>
      <c r="AQ91">
        <v>0</v>
      </c>
      <c r="AR91">
        <v>22.07</v>
      </c>
      <c r="AS91">
        <v>19.47</v>
      </c>
      <c r="AT91">
        <v>47.98</v>
      </c>
      <c r="AU91">
        <v>191.94</v>
      </c>
      <c r="AV91">
        <v>99.33</v>
      </c>
      <c r="AW91">
        <v>5.05</v>
      </c>
    </row>
    <row r="92" spans="7:49">
      <c r="G92" t="s">
        <v>134</v>
      </c>
      <c r="H92" s="73">
        <v>1007.41</v>
      </c>
      <c r="I92" s="46">
        <v>259.40999999999997</v>
      </c>
      <c r="J92" s="46">
        <v>115.41</v>
      </c>
      <c r="K92" s="46">
        <v>28.79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36.21</v>
      </c>
      <c r="X92">
        <v>34.549999999999997</v>
      </c>
      <c r="Y92">
        <v>0</v>
      </c>
      <c r="Z92">
        <v>36.56</v>
      </c>
      <c r="AA92">
        <v>191.94</v>
      </c>
      <c r="AB92">
        <v>28.79</v>
      </c>
      <c r="AC92">
        <v>9.35</v>
      </c>
      <c r="AD92">
        <v>0.77</v>
      </c>
      <c r="AE92">
        <v>85.32</v>
      </c>
      <c r="AF92">
        <v>279.27</v>
      </c>
      <c r="AG92">
        <v>23.99</v>
      </c>
      <c r="AH92">
        <v>0</v>
      </c>
      <c r="AI92">
        <v>41.75</v>
      </c>
      <c r="AJ92">
        <v>49.66</v>
      </c>
      <c r="AK92">
        <v>38.39</v>
      </c>
      <c r="AL92">
        <v>0</v>
      </c>
      <c r="AM92">
        <v>0</v>
      </c>
      <c r="AN92">
        <v>106.06</v>
      </c>
      <c r="AO92">
        <v>62.57</v>
      </c>
      <c r="AP92">
        <v>0</v>
      </c>
      <c r="AQ92">
        <v>0</v>
      </c>
      <c r="AR92">
        <v>22.07</v>
      </c>
      <c r="AS92">
        <v>19.47</v>
      </c>
      <c r="AT92">
        <v>47.98</v>
      </c>
      <c r="AU92">
        <v>191.94</v>
      </c>
      <c r="AV92">
        <v>99.33</v>
      </c>
      <c r="AW92">
        <v>5.05</v>
      </c>
    </row>
    <row r="93" spans="7:49">
      <c r="G93" t="s">
        <v>135</v>
      </c>
      <c r="H93" s="73">
        <v>1002.61</v>
      </c>
      <c r="I93" s="46">
        <v>259.40999999999997</v>
      </c>
      <c r="J93" s="46">
        <v>115.41</v>
      </c>
      <c r="K93" s="46">
        <v>28.79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36.21</v>
      </c>
      <c r="X93">
        <v>34.549999999999997</v>
      </c>
      <c r="Y93">
        <v>0</v>
      </c>
      <c r="Z93">
        <v>36.56</v>
      </c>
      <c r="AA93">
        <v>191.94</v>
      </c>
      <c r="AB93">
        <v>28.79</v>
      </c>
      <c r="AC93">
        <v>9.35</v>
      </c>
      <c r="AD93">
        <v>0.77</v>
      </c>
      <c r="AE93">
        <v>85.32</v>
      </c>
      <c r="AF93">
        <v>274.47000000000003</v>
      </c>
      <c r="AG93">
        <v>23.99</v>
      </c>
      <c r="AH93">
        <v>0</v>
      </c>
      <c r="AI93">
        <v>41.75</v>
      </c>
      <c r="AJ93">
        <v>49.66</v>
      </c>
      <c r="AK93">
        <v>38.39</v>
      </c>
      <c r="AL93">
        <v>0</v>
      </c>
      <c r="AM93">
        <v>0</v>
      </c>
      <c r="AN93">
        <v>106.06</v>
      </c>
      <c r="AO93">
        <v>62.57</v>
      </c>
      <c r="AP93">
        <v>0</v>
      </c>
      <c r="AQ93">
        <v>0</v>
      </c>
      <c r="AR93">
        <v>22.07</v>
      </c>
      <c r="AS93">
        <v>19.47</v>
      </c>
      <c r="AT93">
        <v>47.98</v>
      </c>
      <c r="AU93">
        <v>191.94</v>
      </c>
      <c r="AV93">
        <v>99.33</v>
      </c>
      <c r="AW93">
        <v>5.05</v>
      </c>
    </row>
    <row r="94" spans="7:49">
      <c r="G94" t="s">
        <v>136</v>
      </c>
      <c r="H94" s="73">
        <v>995.9</v>
      </c>
      <c r="I94" s="46">
        <v>259.40999999999997</v>
      </c>
      <c r="J94" s="46">
        <v>115.41</v>
      </c>
      <c r="K94" s="46">
        <v>28.79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36.21</v>
      </c>
      <c r="X94">
        <v>34.549999999999997</v>
      </c>
      <c r="Y94">
        <v>0</v>
      </c>
      <c r="Z94">
        <v>36.56</v>
      </c>
      <c r="AA94">
        <v>191.94</v>
      </c>
      <c r="AB94">
        <v>28.79</v>
      </c>
      <c r="AC94">
        <v>9.35</v>
      </c>
      <c r="AD94">
        <v>0.77</v>
      </c>
      <c r="AE94">
        <v>85.32</v>
      </c>
      <c r="AF94">
        <v>267.76</v>
      </c>
      <c r="AG94">
        <v>23.99</v>
      </c>
      <c r="AH94">
        <v>0</v>
      </c>
      <c r="AI94">
        <v>41.75</v>
      </c>
      <c r="AJ94">
        <v>49.66</v>
      </c>
      <c r="AK94">
        <v>38.39</v>
      </c>
      <c r="AL94">
        <v>0</v>
      </c>
      <c r="AM94">
        <v>0</v>
      </c>
      <c r="AN94">
        <v>106.06</v>
      </c>
      <c r="AO94">
        <v>62.57</v>
      </c>
      <c r="AP94">
        <v>0</v>
      </c>
      <c r="AQ94">
        <v>0</v>
      </c>
      <c r="AR94">
        <v>22.07</v>
      </c>
      <c r="AS94">
        <v>19.47</v>
      </c>
      <c r="AT94">
        <v>47.98</v>
      </c>
      <c r="AU94">
        <v>191.94</v>
      </c>
      <c r="AV94">
        <v>99.33</v>
      </c>
      <c r="AW94">
        <v>5.05</v>
      </c>
    </row>
    <row r="95" spans="7:49">
      <c r="G95" t="s">
        <v>137</v>
      </c>
      <c r="H95" s="73">
        <v>996.86</v>
      </c>
      <c r="I95" s="46">
        <v>259.40999999999997</v>
      </c>
      <c r="J95" s="46">
        <v>115.31</v>
      </c>
      <c r="K95" s="46">
        <v>28.79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36.21</v>
      </c>
      <c r="X95">
        <v>34.549999999999997</v>
      </c>
      <c r="Y95">
        <v>0</v>
      </c>
      <c r="Z95">
        <v>36.56</v>
      </c>
      <c r="AA95">
        <v>191.94</v>
      </c>
      <c r="AB95">
        <v>28.79</v>
      </c>
      <c r="AC95">
        <v>9.25</v>
      </c>
      <c r="AD95">
        <v>0.77</v>
      </c>
      <c r="AE95">
        <v>85.32</v>
      </c>
      <c r="AF95">
        <v>268.72000000000003</v>
      </c>
      <c r="AG95">
        <v>23.99</v>
      </c>
      <c r="AH95">
        <v>0</v>
      </c>
      <c r="AI95">
        <v>41.75</v>
      </c>
      <c r="AJ95">
        <v>49.66</v>
      </c>
      <c r="AK95">
        <v>38.39</v>
      </c>
      <c r="AL95">
        <v>0</v>
      </c>
      <c r="AM95">
        <v>0</v>
      </c>
      <c r="AN95">
        <v>106.06</v>
      </c>
      <c r="AO95">
        <v>62.57</v>
      </c>
      <c r="AP95">
        <v>0</v>
      </c>
      <c r="AQ95">
        <v>0</v>
      </c>
      <c r="AR95">
        <v>22.07</v>
      </c>
      <c r="AS95">
        <v>19.47</v>
      </c>
      <c r="AT95">
        <v>47.98</v>
      </c>
      <c r="AU95">
        <v>191.94</v>
      </c>
      <c r="AV95">
        <v>99.33</v>
      </c>
      <c r="AW95">
        <v>5.05</v>
      </c>
    </row>
    <row r="96" spans="7:49">
      <c r="G96" t="s">
        <v>138</v>
      </c>
      <c r="H96" s="73">
        <v>994.93999999999994</v>
      </c>
      <c r="I96" s="46">
        <v>259.40999999999997</v>
      </c>
      <c r="J96" s="46">
        <v>115.31</v>
      </c>
      <c r="K96" s="46">
        <v>28.79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36.21</v>
      </c>
      <c r="X96">
        <v>34.549999999999997</v>
      </c>
      <c r="Y96">
        <v>0</v>
      </c>
      <c r="Z96">
        <v>36.56</v>
      </c>
      <c r="AA96">
        <v>191.94</v>
      </c>
      <c r="AB96">
        <v>28.79</v>
      </c>
      <c r="AC96">
        <v>9.25</v>
      </c>
      <c r="AD96">
        <v>0.77</v>
      </c>
      <c r="AE96">
        <v>85.32</v>
      </c>
      <c r="AF96">
        <v>266.8</v>
      </c>
      <c r="AG96">
        <v>23.99</v>
      </c>
      <c r="AH96">
        <v>0</v>
      </c>
      <c r="AI96">
        <v>41.75</v>
      </c>
      <c r="AJ96">
        <v>49.66</v>
      </c>
      <c r="AK96">
        <v>38.39</v>
      </c>
      <c r="AL96">
        <v>0</v>
      </c>
      <c r="AM96">
        <v>0</v>
      </c>
      <c r="AN96">
        <v>106.06</v>
      </c>
      <c r="AO96">
        <v>62.57</v>
      </c>
      <c r="AP96">
        <v>0</v>
      </c>
      <c r="AQ96">
        <v>0</v>
      </c>
      <c r="AR96">
        <v>22.07</v>
      </c>
      <c r="AS96">
        <v>19.47</v>
      </c>
      <c r="AT96">
        <v>47.98</v>
      </c>
      <c r="AU96">
        <v>191.94</v>
      </c>
      <c r="AV96">
        <v>99.33</v>
      </c>
      <c r="AW96">
        <v>5.05</v>
      </c>
    </row>
    <row r="97" spans="1:133">
      <c r="G97" t="s">
        <v>139</v>
      </c>
      <c r="H97" s="73">
        <v>994.93999999999994</v>
      </c>
      <c r="I97" s="46">
        <v>259.40999999999997</v>
      </c>
      <c r="J97" s="46">
        <v>115.31</v>
      </c>
      <c r="K97" s="46">
        <v>28.79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36.21</v>
      </c>
      <c r="X97">
        <v>34.549999999999997</v>
      </c>
      <c r="Y97">
        <v>0</v>
      </c>
      <c r="Z97">
        <v>36.56</v>
      </c>
      <c r="AA97">
        <v>191.94</v>
      </c>
      <c r="AB97">
        <v>28.79</v>
      </c>
      <c r="AC97">
        <v>9.25</v>
      </c>
      <c r="AD97">
        <v>0.77</v>
      </c>
      <c r="AE97">
        <v>85.32</v>
      </c>
      <c r="AF97">
        <v>266.8</v>
      </c>
      <c r="AG97">
        <v>23.99</v>
      </c>
      <c r="AH97">
        <v>0</v>
      </c>
      <c r="AI97">
        <v>41.75</v>
      </c>
      <c r="AJ97">
        <v>49.66</v>
      </c>
      <c r="AK97">
        <v>38.39</v>
      </c>
      <c r="AL97">
        <v>0</v>
      </c>
      <c r="AM97">
        <v>0</v>
      </c>
      <c r="AN97">
        <v>106.06</v>
      </c>
      <c r="AO97">
        <v>62.57</v>
      </c>
      <c r="AP97">
        <v>0</v>
      </c>
      <c r="AQ97">
        <v>0</v>
      </c>
      <c r="AR97">
        <v>22.07</v>
      </c>
      <c r="AS97">
        <v>19.47</v>
      </c>
      <c r="AT97">
        <v>47.98</v>
      </c>
      <c r="AU97">
        <v>191.94</v>
      </c>
      <c r="AV97">
        <v>99.33</v>
      </c>
      <c r="AW97">
        <v>5.05</v>
      </c>
    </row>
    <row r="98" spans="1:133">
      <c r="G98" t="s">
        <v>140</v>
      </c>
      <c r="H98" s="73">
        <v>996.86</v>
      </c>
      <c r="I98" s="46">
        <v>259.40999999999997</v>
      </c>
      <c r="J98" s="46">
        <v>115.31</v>
      </c>
      <c r="K98" s="46">
        <v>28.79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36.21</v>
      </c>
      <c r="X98">
        <v>34.549999999999997</v>
      </c>
      <c r="Y98">
        <v>0</v>
      </c>
      <c r="Z98">
        <v>36.56</v>
      </c>
      <c r="AA98">
        <v>191.94</v>
      </c>
      <c r="AB98">
        <v>28.79</v>
      </c>
      <c r="AC98">
        <v>9.25</v>
      </c>
      <c r="AD98">
        <v>0.77</v>
      </c>
      <c r="AE98">
        <v>85.32</v>
      </c>
      <c r="AF98">
        <v>268.72000000000003</v>
      </c>
      <c r="AG98">
        <v>23.99</v>
      </c>
      <c r="AH98">
        <v>0</v>
      </c>
      <c r="AI98">
        <v>41.75</v>
      </c>
      <c r="AJ98">
        <v>49.66</v>
      </c>
      <c r="AK98">
        <v>38.39</v>
      </c>
      <c r="AL98">
        <v>0</v>
      </c>
      <c r="AM98">
        <v>0</v>
      </c>
      <c r="AN98">
        <v>106.06</v>
      </c>
      <c r="AO98">
        <v>62.57</v>
      </c>
      <c r="AP98">
        <v>0</v>
      </c>
      <c r="AQ98">
        <v>0</v>
      </c>
      <c r="AR98">
        <v>22.07</v>
      </c>
      <c r="AS98">
        <v>19.47</v>
      </c>
      <c r="AT98">
        <v>47.98</v>
      </c>
      <c r="AU98">
        <v>191.94</v>
      </c>
      <c r="AV98">
        <v>99.33</v>
      </c>
      <c r="AW98">
        <v>5.05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11.834702500000006</v>
      </c>
      <c r="I99" s="69">
        <f t="shared" ref="I99:BU99" si="1">SUM(I3:I98)/4000</f>
        <v>5.0977299999999923</v>
      </c>
      <c r="J99" s="69">
        <f t="shared" si="1"/>
        <v>2.7584499999999985</v>
      </c>
      <c r="K99" s="69">
        <f t="shared" si="1"/>
        <v>0.69866000000000006</v>
      </c>
      <c r="L99" s="69">
        <f t="shared" si="1"/>
        <v>4.7972500000000001E-2</v>
      </c>
      <c r="M99" s="69">
        <f t="shared" si="1"/>
        <v>0</v>
      </c>
      <c r="N99" s="68">
        <f t="shared" si="1"/>
        <v>0</v>
      </c>
      <c r="O99" s="69">
        <f t="shared" si="1"/>
        <v>0.53600000000000003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0.32589000000000018</v>
      </c>
      <c r="X99">
        <f t="shared" si="1"/>
        <v>0.82920000000000116</v>
      </c>
      <c r="Y99">
        <f t="shared" si="1"/>
        <v>0.2</v>
      </c>
      <c r="Z99">
        <f t="shared" si="1"/>
        <v>0.2924799999999998</v>
      </c>
      <c r="AA99">
        <f t="shared" si="1"/>
        <v>1.1996199999999999</v>
      </c>
      <c r="AB99">
        <f t="shared" si="1"/>
        <v>0.63337999999999939</v>
      </c>
      <c r="AC99">
        <f t="shared" si="1"/>
        <v>0.21300999999999987</v>
      </c>
      <c r="AD99">
        <f t="shared" si="1"/>
        <v>1.9159999999999993E-2</v>
      </c>
      <c r="AE99">
        <f t="shared" si="1"/>
        <v>0.68256000000000006</v>
      </c>
      <c r="AF99">
        <f t="shared" si="1"/>
        <v>2.2356249999999998</v>
      </c>
      <c r="AG99">
        <f t="shared" si="1"/>
        <v>9.5960000000000018E-2</v>
      </c>
      <c r="AH99">
        <f t="shared" si="1"/>
        <v>0.126</v>
      </c>
      <c r="AI99">
        <f t="shared" si="1"/>
        <v>1.002</v>
      </c>
      <c r="AJ99">
        <f t="shared" si="1"/>
        <v>1.1918399999999982</v>
      </c>
      <c r="AK99">
        <f t="shared" si="1"/>
        <v>0.92135999999999918</v>
      </c>
      <c r="AL99">
        <f t="shared" si="1"/>
        <v>4.7972500000000001E-2</v>
      </c>
      <c r="AM99">
        <f t="shared" si="1"/>
        <v>0.43182000000000009</v>
      </c>
      <c r="AN99">
        <f t="shared" si="1"/>
        <v>2.545440000000001</v>
      </c>
      <c r="AO99">
        <f t="shared" si="1"/>
        <v>1.501679999999999</v>
      </c>
      <c r="AP99">
        <f t="shared" si="1"/>
        <v>0.21</v>
      </c>
      <c r="AQ99">
        <f t="shared" si="1"/>
        <v>6.5279999999999991E-2</v>
      </c>
      <c r="AR99">
        <f t="shared" si="1"/>
        <v>0.52967999999999971</v>
      </c>
      <c r="AS99">
        <f t="shared" si="1"/>
        <v>0.46728000000000053</v>
      </c>
      <c r="AT99">
        <f t="shared" si="1"/>
        <v>1.151519999999999</v>
      </c>
      <c r="AU99">
        <f t="shared" si="1"/>
        <v>1.5355199999999991</v>
      </c>
      <c r="AV99">
        <f t="shared" si="1"/>
        <v>2.3839199999999989</v>
      </c>
      <c r="AW99">
        <f t="shared" si="1"/>
        <v>0.13531750000000006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545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5.95</v>
      </c>
      <c r="M3" s="72">
        <v>0</v>
      </c>
      <c r="N3" s="71">
        <v>-25</v>
      </c>
      <c r="O3" s="53">
        <v>-36</v>
      </c>
      <c r="P3" s="53">
        <v>-120</v>
      </c>
      <c r="Q3" s="53">
        <v>0</v>
      </c>
      <c r="R3" s="53">
        <v>0</v>
      </c>
      <c r="S3" s="72">
        <v>0</v>
      </c>
      <c r="T3" t="s">
        <v>545</v>
      </c>
      <c r="U3" s="73">
        <v>-181</v>
      </c>
      <c r="V3" s="74">
        <v>5.95</v>
      </c>
      <c r="W3">
        <v>-25</v>
      </c>
      <c r="X3">
        <v>-36</v>
      </c>
      <c r="Y3">
        <v>0</v>
      </c>
      <c r="Z3">
        <v>5.95</v>
      </c>
      <c r="AA3">
        <v>0</v>
      </c>
      <c r="AB3">
        <v>-120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5.76</v>
      </c>
      <c r="M4" s="74">
        <v>0</v>
      </c>
      <c r="N4" s="73">
        <v>-14</v>
      </c>
      <c r="O4" s="46">
        <v>-34</v>
      </c>
      <c r="P4" s="46">
        <v>-20</v>
      </c>
      <c r="Q4" s="46">
        <v>0</v>
      </c>
      <c r="R4" s="46">
        <v>0</v>
      </c>
      <c r="S4" s="74">
        <v>0</v>
      </c>
      <c r="U4" s="73">
        <v>-68</v>
      </c>
      <c r="V4" s="74">
        <v>5.76</v>
      </c>
      <c r="W4">
        <v>-14</v>
      </c>
      <c r="X4">
        <v>-34</v>
      </c>
      <c r="Y4">
        <v>0</v>
      </c>
      <c r="Z4">
        <v>5.76</v>
      </c>
      <c r="AA4">
        <v>0</v>
      </c>
      <c r="AB4">
        <v>-20</v>
      </c>
    </row>
    <row r="5" spans="1:28">
      <c r="G5" t="s">
        <v>47</v>
      </c>
      <c r="H5" s="73">
        <v>31.66</v>
      </c>
      <c r="I5" s="46">
        <v>0</v>
      </c>
      <c r="J5" s="46">
        <v>14.4</v>
      </c>
      <c r="K5" s="46">
        <v>0</v>
      </c>
      <c r="L5" s="46">
        <v>5.57</v>
      </c>
      <c r="M5" s="74">
        <v>0</v>
      </c>
      <c r="N5" s="73">
        <v>0</v>
      </c>
      <c r="O5" s="46">
        <v>-30</v>
      </c>
      <c r="P5" s="46">
        <v>0</v>
      </c>
      <c r="Q5" s="46">
        <v>0</v>
      </c>
      <c r="R5" s="46">
        <v>0</v>
      </c>
      <c r="S5" s="74">
        <v>0</v>
      </c>
      <c r="U5" s="73">
        <v>-30</v>
      </c>
      <c r="V5" s="74">
        <v>51.63</v>
      </c>
      <c r="W5">
        <v>31.66</v>
      </c>
      <c r="X5">
        <v>-30</v>
      </c>
      <c r="Y5">
        <v>0</v>
      </c>
      <c r="Z5">
        <v>5.57</v>
      </c>
      <c r="AA5">
        <v>0</v>
      </c>
      <c r="AB5">
        <v>14.4</v>
      </c>
    </row>
    <row r="6" spans="1:28">
      <c r="G6" t="s">
        <v>48</v>
      </c>
      <c r="H6" s="73">
        <v>28.79</v>
      </c>
      <c r="I6" s="46">
        <v>0</v>
      </c>
      <c r="J6" s="46">
        <v>14.4</v>
      </c>
      <c r="K6" s="46">
        <v>0</v>
      </c>
      <c r="L6" s="46">
        <v>5.47</v>
      </c>
      <c r="M6" s="74">
        <v>0</v>
      </c>
      <c r="N6" s="73">
        <v>0</v>
      </c>
      <c r="O6" s="46">
        <v>-30</v>
      </c>
      <c r="P6" s="46">
        <v>0</v>
      </c>
      <c r="Q6" s="46">
        <v>0</v>
      </c>
      <c r="R6" s="46">
        <v>0</v>
      </c>
      <c r="S6" s="74">
        <v>0</v>
      </c>
      <c r="U6" s="73">
        <v>-30</v>
      </c>
      <c r="V6" s="74">
        <v>48.66</v>
      </c>
      <c r="W6">
        <v>28.79</v>
      </c>
      <c r="X6">
        <v>-30</v>
      </c>
      <c r="Y6">
        <v>0</v>
      </c>
      <c r="Z6">
        <v>5.47</v>
      </c>
      <c r="AA6">
        <v>0</v>
      </c>
      <c r="AB6">
        <v>14.4</v>
      </c>
    </row>
    <row r="7" spans="1:28">
      <c r="G7" t="s">
        <v>49</v>
      </c>
      <c r="H7" s="73">
        <v>26.87</v>
      </c>
      <c r="I7" s="46">
        <v>0</v>
      </c>
      <c r="J7" s="46">
        <v>28.8</v>
      </c>
      <c r="K7" s="46">
        <v>0</v>
      </c>
      <c r="L7" s="46">
        <v>5.37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61.04</v>
      </c>
      <c r="W7">
        <v>26.87</v>
      </c>
      <c r="X7">
        <v>0</v>
      </c>
      <c r="Y7">
        <v>0</v>
      </c>
      <c r="Z7">
        <v>5.37</v>
      </c>
      <c r="AA7">
        <v>0</v>
      </c>
      <c r="AB7">
        <v>28.8</v>
      </c>
    </row>
    <row r="8" spans="1:28">
      <c r="G8" t="s">
        <v>50</v>
      </c>
      <c r="H8" s="73">
        <v>24.95</v>
      </c>
      <c r="I8" s="46">
        <v>0</v>
      </c>
      <c r="J8" s="46">
        <v>19.190000000000001</v>
      </c>
      <c r="K8" s="46">
        <v>0</v>
      </c>
      <c r="L8" s="46">
        <v>5.09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49.23</v>
      </c>
      <c r="W8">
        <v>24.95</v>
      </c>
      <c r="X8">
        <v>0</v>
      </c>
      <c r="Y8">
        <v>0</v>
      </c>
      <c r="Z8">
        <v>5.09</v>
      </c>
      <c r="AA8">
        <v>0</v>
      </c>
      <c r="AB8">
        <v>19.190000000000001</v>
      </c>
    </row>
    <row r="9" spans="1:28">
      <c r="G9" t="s">
        <v>51</v>
      </c>
      <c r="H9" s="73">
        <v>29.75</v>
      </c>
      <c r="I9" s="46">
        <v>0</v>
      </c>
      <c r="J9" s="46">
        <v>9.6</v>
      </c>
      <c r="K9" s="46">
        <v>0</v>
      </c>
      <c r="L9" s="46">
        <v>4.8899999999999997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44.24</v>
      </c>
      <c r="W9">
        <v>29.75</v>
      </c>
      <c r="X9">
        <v>0</v>
      </c>
      <c r="Y9">
        <v>0</v>
      </c>
      <c r="Z9">
        <v>4.8899999999999997</v>
      </c>
      <c r="AA9">
        <v>0</v>
      </c>
      <c r="AB9">
        <v>9.6</v>
      </c>
    </row>
    <row r="10" spans="1:28">
      <c r="G10" t="s">
        <v>52</v>
      </c>
      <c r="H10" s="73">
        <v>23.03</v>
      </c>
      <c r="I10" s="46">
        <v>0</v>
      </c>
      <c r="J10" s="46">
        <v>14.4</v>
      </c>
      <c r="K10" s="46">
        <v>0</v>
      </c>
      <c r="L10" s="46">
        <v>4.8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42.23</v>
      </c>
      <c r="W10">
        <v>23.03</v>
      </c>
      <c r="X10">
        <v>0</v>
      </c>
      <c r="Y10">
        <v>0</v>
      </c>
      <c r="Z10">
        <v>4.8</v>
      </c>
      <c r="AA10">
        <v>0</v>
      </c>
      <c r="AB10">
        <v>14.4</v>
      </c>
    </row>
    <row r="11" spans="1:28">
      <c r="G11" t="s">
        <v>53</v>
      </c>
      <c r="H11" s="73">
        <v>23.03</v>
      </c>
      <c r="I11" s="46">
        <v>0</v>
      </c>
      <c r="J11" s="46">
        <v>14.4</v>
      </c>
      <c r="K11" s="46">
        <v>0</v>
      </c>
      <c r="L11" s="46">
        <v>4.8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42.23</v>
      </c>
      <c r="W11">
        <v>23.03</v>
      </c>
      <c r="X11">
        <v>0</v>
      </c>
      <c r="Y11">
        <v>0</v>
      </c>
      <c r="Z11">
        <v>4.8</v>
      </c>
      <c r="AA11">
        <v>0</v>
      </c>
      <c r="AB11">
        <v>14.4</v>
      </c>
    </row>
    <row r="12" spans="1:28">
      <c r="G12" t="s">
        <v>54</v>
      </c>
      <c r="H12" s="73">
        <v>23.03</v>
      </c>
      <c r="I12" s="46">
        <v>0</v>
      </c>
      <c r="J12" s="46">
        <v>23.99</v>
      </c>
      <c r="K12" s="46">
        <v>0</v>
      </c>
      <c r="L12" s="46">
        <v>4.8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51.82</v>
      </c>
      <c r="W12">
        <v>23.03</v>
      </c>
      <c r="X12">
        <v>0</v>
      </c>
      <c r="Y12">
        <v>0</v>
      </c>
      <c r="Z12">
        <v>4.8</v>
      </c>
      <c r="AA12">
        <v>0</v>
      </c>
      <c r="AB12">
        <v>23.99</v>
      </c>
    </row>
    <row r="13" spans="1:28">
      <c r="G13" t="s">
        <v>55</v>
      </c>
      <c r="H13" s="73">
        <v>10.56</v>
      </c>
      <c r="I13" s="46">
        <v>0</v>
      </c>
      <c r="J13" s="46">
        <v>14.39</v>
      </c>
      <c r="K13" s="46">
        <v>0</v>
      </c>
      <c r="L13" s="46">
        <v>4.7</v>
      </c>
      <c r="M13" s="74">
        <v>0</v>
      </c>
      <c r="N13" s="73">
        <v>0</v>
      </c>
      <c r="O13" s="46">
        <v>-45</v>
      </c>
      <c r="P13" s="46">
        <v>0</v>
      </c>
      <c r="Q13" s="46">
        <v>0</v>
      </c>
      <c r="R13" s="46">
        <v>0</v>
      </c>
      <c r="S13" s="74">
        <v>0</v>
      </c>
      <c r="U13" s="73">
        <v>-45</v>
      </c>
      <c r="V13" s="74">
        <v>29.65</v>
      </c>
      <c r="W13">
        <v>10.56</v>
      </c>
      <c r="X13">
        <v>-45</v>
      </c>
      <c r="Y13">
        <v>0</v>
      </c>
      <c r="Z13">
        <v>4.7</v>
      </c>
      <c r="AA13">
        <v>0</v>
      </c>
      <c r="AB13">
        <v>14.39</v>
      </c>
    </row>
    <row r="14" spans="1:28">
      <c r="G14" t="s">
        <v>56</v>
      </c>
      <c r="H14" s="73">
        <v>28.79</v>
      </c>
      <c r="I14" s="46">
        <v>0</v>
      </c>
      <c r="J14" s="46">
        <v>9.6</v>
      </c>
      <c r="K14" s="46">
        <v>0</v>
      </c>
      <c r="L14" s="46">
        <v>4.41</v>
      </c>
      <c r="M14" s="74">
        <v>0</v>
      </c>
      <c r="N14" s="73">
        <v>0</v>
      </c>
      <c r="O14" s="46">
        <v>-55</v>
      </c>
      <c r="P14" s="46">
        <v>0</v>
      </c>
      <c r="Q14" s="46">
        <v>0</v>
      </c>
      <c r="R14" s="46">
        <v>0</v>
      </c>
      <c r="S14" s="74">
        <v>0</v>
      </c>
      <c r="U14" s="73">
        <v>-55</v>
      </c>
      <c r="V14" s="74">
        <v>42.8</v>
      </c>
      <c r="W14">
        <v>28.79</v>
      </c>
      <c r="X14">
        <v>-55</v>
      </c>
      <c r="Y14">
        <v>0</v>
      </c>
      <c r="Z14">
        <v>4.41</v>
      </c>
      <c r="AA14">
        <v>0</v>
      </c>
      <c r="AB14">
        <v>9.6</v>
      </c>
    </row>
    <row r="15" spans="1:28">
      <c r="G15" t="s">
        <v>57</v>
      </c>
      <c r="H15" s="73">
        <v>37.43</v>
      </c>
      <c r="I15" s="46">
        <v>0</v>
      </c>
      <c r="J15" s="46">
        <v>0</v>
      </c>
      <c r="K15" s="46">
        <v>0</v>
      </c>
      <c r="L15" s="46">
        <v>4.32</v>
      </c>
      <c r="M15" s="74">
        <v>0</v>
      </c>
      <c r="N15" s="73">
        <v>0</v>
      </c>
      <c r="O15" s="46">
        <v>-20</v>
      </c>
      <c r="P15" s="46">
        <v>0</v>
      </c>
      <c r="Q15" s="46">
        <v>0</v>
      </c>
      <c r="R15" s="46">
        <v>0</v>
      </c>
      <c r="S15" s="74">
        <v>0</v>
      </c>
      <c r="U15" s="73">
        <v>-20</v>
      </c>
      <c r="V15" s="74">
        <v>41.75</v>
      </c>
      <c r="W15">
        <v>37.43</v>
      </c>
      <c r="X15">
        <v>-20</v>
      </c>
      <c r="Y15">
        <v>0</v>
      </c>
      <c r="Z15">
        <v>4.32</v>
      </c>
      <c r="AA15">
        <v>0</v>
      </c>
      <c r="AB15">
        <v>0</v>
      </c>
    </row>
    <row r="16" spans="1:28">
      <c r="G16" t="s">
        <v>58</v>
      </c>
      <c r="H16" s="73">
        <v>31.67</v>
      </c>
      <c r="I16" s="46">
        <v>0</v>
      </c>
      <c r="J16" s="46">
        <v>0</v>
      </c>
      <c r="K16" s="46">
        <v>0</v>
      </c>
      <c r="L16" s="46">
        <v>4.22</v>
      </c>
      <c r="M16" s="74">
        <v>0</v>
      </c>
      <c r="N16" s="73">
        <v>0</v>
      </c>
      <c r="O16" s="46">
        <v>-25</v>
      </c>
      <c r="P16" s="46">
        <v>0</v>
      </c>
      <c r="Q16" s="46">
        <v>0</v>
      </c>
      <c r="R16" s="46">
        <v>0</v>
      </c>
      <c r="S16" s="74">
        <v>0</v>
      </c>
      <c r="U16" s="73">
        <v>-25</v>
      </c>
      <c r="V16" s="74">
        <v>35.89</v>
      </c>
      <c r="W16">
        <v>31.67</v>
      </c>
      <c r="X16">
        <v>-25</v>
      </c>
      <c r="Y16">
        <v>0</v>
      </c>
      <c r="Z16">
        <v>4.22</v>
      </c>
      <c r="AA16">
        <v>0</v>
      </c>
      <c r="AB16">
        <v>0</v>
      </c>
    </row>
    <row r="17" spans="7:28">
      <c r="G17" t="s">
        <v>59</v>
      </c>
      <c r="H17" s="73">
        <v>9.59</v>
      </c>
      <c r="I17" s="46">
        <v>0</v>
      </c>
      <c r="J17" s="46">
        <v>0</v>
      </c>
      <c r="K17" s="46">
        <v>0</v>
      </c>
      <c r="L17" s="46">
        <v>4.13</v>
      </c>
      <c r="M17" s="74">
        <v>0</v>
      </c>
      <c r="N17" s="73">
        <v>0</v>
      </c>
      <c r="O17" s="46">
        <v>-56</v>
      </c>
      <c r="P17" s="46">
        <v>-10</v>
      </c>
      <c r="Q17" s="46">
        <v>0</v>
      </c>
      <c r="R17" s="46">
        <v>0</v>
      </c>
      <c r="S17" s="74">
        <v>0</v>
      </c>
      <c r="U17" s="73">
        <v>-66</v>
      </c>
      <c r="V17" s="74">
        <v>13.72</v>
      </c>
      <c r="W17">
        <v>9.59</v>
      </c>
      <c r="X17">
        <v>-56</v>
      </c>
      <c r="Y17">
        <v>0</v>
      </c>
      <c r="Z17">
        <v>4.13</v>
      </c>
      <c r="AA17">
        <v>0</v>
      </c>
      <c r="AB17">
        <v>-10</v>
      </c>
    </row>
    <row r="18" spans="7:28">
      <c r="G18" t="s">
        <v>60</v>
      </c>
      <c r="H18" s="73">
        <v>6.71</v>
      </c>
      <c r="I18" s="46">
        <v>0</v>
      </c>
      <c r="J18" s="46">
        <v>0</v>
      </c>
      <c r="K18" s="46">
        <v>0</v>
      </c>
      <c r="L18" s="46">
        <v>4.13</v>
      </c>
      <c r="M18" s="74">
        <v>0</v>
      </c>
      <c r="N18" s="73">
        <v>0</v>
      </c>
      <c r="O18" s="46">
        <v>-59</v>
      </c>
      <c r="P18" s="46">
        <v>-25</v>
      </c>
      <c r="Q18" s="46">
        <v>0</v>
      </c>
      <c r="R18" s="46">
        <v>0</v>
      </c>
      <c r="S18" s="74">
        <v>0</v>
      </c>
      <c r="U18" s="73">
        <v>-84</v>
      </c>
      <c r="V18" s="74">
        <v>10.84</v>
      </c>
      <c r="W18">
        <v>6.71</v>
      </c>
      <c r="X18">
        <v>-59</v>
      </c>
      <c r="Y18">
        <v>0</v>
      </c>
      <c r="Z18">
        <v>4.13</v>
      </c>
      <c r="AA18">
        <v>0</v>
      </c>
      <c r="AB18">
        <v>-25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3.93</v>
      </c>
      <c r="M19" s="74">
        <v>0</v>
      </c>
      <c r="N19" s="73">
        <v>0</v>
      </c>
      <c r="O19" s="46">
        <v>-55</v>
      </c>
      <c r="P19" s="46">
        <v>-10</v>
      </c>
      <c r="Q19" s="46">
        <v>0</v>
      </c>
      <c r="R19" s="46">
        <v>0</v>
      </c>
      <c r="S19" s="74">
        <v>0</v>
      </c>
      <c r="U19" s="73">
        <v>-65</v>
      </c>
      <c r="V19" s="74">
        <v>3.93</v>
      </c>
      <c r="W19">
        <v>0</v>
      </c>
      <c r="X19">
        <v>-55</v>
      </c>
      <c r="Y19">
        <v>0</v>
      </c>
      <c r="Z19">
        <v>3.93</v>
      </c>
      <c r="AA19">
        <v>0</v>
      </c>
      <c r="AB19">
        <v>-10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3.36</v>
      </c>
      <c r="M20" s="74">
        <v>0</v>
      </c>
      <c r="N20" s="73">
        <v>0</v>
      </c>
      <c r="O20" s="46">
        <v>-45</v>
      </c>
      <c r="P20" s="46">
        <v>-20</v>
      </c>
      <c r="Q20" s="46">
        <v>0</v>
      </c>
      <c r="R20" s="46">
        <v>0</v>
      </c>
      <c r="S20" s="74">
        <v>0</v>
      </c>
      <c r="U20" s="73">
        <v>-65</v>
      </c>
      <c r="V20" s="74">
        <v>3.36</v>
      </c>
      <c r="W20">
        <v>0</v>
      </c>
      <c r="X20">
        <v>-45</v>
      </c>
      <c r="Y20">
        <v>0</v>
      </c>
      <c r="Z20">
        <v>3.36</v>
      </c>
      <c r="AA20">
        <v>0</v>
      </c>
      <c r="AB20">
        <v>-20</v>
      </c>
    </row>
    <row r="21" spans="7:28">
      <c r="G21" t="s">
        <v>63</v>
      </c>
      <c r="H21" s="73">
        <v>0</v>
      </c>
      <c r="I21" s="46">
        <v>14.4</v>
      </c>
      <c r="J21" s="46">
        <v>0</v>
      </c>
      <c r="K21" s="46">
        <v>0</v>
      </c>
      <c r="L21" s="46">
        <v>4.03</v>
      </c>
      <c r="M21" s="74">
        <v>0</v>
      </c>
      <c r="N21" s="73">
        <v>-13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-13</v>
      </c>
      <c r="V21" s="74">
        <v>18.43</v>
      </c>
      <c r="W21">
        <v>-13</v>
      </c>
      <c r="X21">
        <v>14.4</v>
      </c>
      <c r="Y21">
        <v>0</v>
      </c>
      <c r="Z21">
        <v>4.03</v>
      </c>
      <c r="AA21">
        <v>0</v>
      </c>
      <c r="AB21">
        <v>0</v>
      </c>
    </row>
    <row r="22" spans="7:28">
      <c r="G22" t="s">
        <v>64</v>
      </c>
      <c r="H22" s="73">
        <v>0</v>
      </c>
      <c r="I22" s="46">
        <v>23.99</v>
      </c>
      <c r="J22" s="46">
        <v>0</v>
      </c>
      <c r="K22" s="46">
        <v>0</v>
      </c>
      <c r="L22" s="46">
        <v>4.32</v>
      </c>
      <c r="M22" s="74">
        <v>0</v>
      </c>
      <c r="N22" s="73">
        <v>-11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-11</v>
      </c>
      <c r="V22" s="74">
        <v>28.31</v>
      </c>
      <c r="W22">
        <v>-11</v>
      </c>
      <c r="X22">
        <v>23.99</v>
      </c>
      <c r="Y22">
        <v>0</v>
      </c>
      <c r="Z22">
        <v>4.32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4.32</v>
      </c>
      <c r="M23" s="74">
        <v>0</v>
      </c>
      <c r="N23" s="73">
        <v>-24</v>
      </c>
      <c r="O23" s="46">
        <v>-10</v>
      </c>
      <c r="P23" s="46">
        <v>-35</v>
      </c>
      <c r="Q23" s="46">
        <v>0</v>
      </c>
      <c r="R23" s="46">
        <v>0</v>
      </c>
      <c r="S23" s="74">
        <v>0</v>
      </c>
      <c r="U23" s="73">
        <v>-69</v>
      </c>
      <c r="V23" s="74">
        <v>4.32</v>
      </c>
      <c r="W23">
        <v>-24</v>
      </c>
      <c r="X23">
        <v>-10</v>
      </c>
      <c r="Y23">
        <v>0</v>
      </c>
      <c r="Z23">
        <v>4.32</v>
      </c>
      <c r="AA23">
        <v>0</v>
      </c>
      <c r="AB23">
        <v>-35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4.6100000000000003</v>
      </c>
      <c r="M24" s="74">
        <v>0</v>
      </c>
      <c r="N24" s="73">
        <v>-22</v>
      </c>
      <c r="O24" s="46">
        <v>-45</v>
      </c>
      <c r="P24" s="46">
        <v>-45</v>
      </c>
      <c r="Q24" s="46">
        <v>0</v>
      </c>
      <c r="R24" s="46">
        <v>0</v>
      </c>
      <c r="S24" s="74">
        <v>0</v>
      </c>
      <c r="U24" s="73">
        <v>-112</v>
      </c>
      <c r="V24" s="74">
        <v>4.6100000000000003</v>
      </c>
      <c r="W24">
        <v>-22</v>
      </c>
      <c r="X24">
        <v>-45</v>
      </c>
      <c r="Y24">
        <v>0</v>
      </c>
      <c r="Z24">
        <v>4.6100000000000003</v>
      </c>
      <c r="AA24">
        <v>0</v>
      </c>
      <c r="AB24">
        <v>-45</v>
      </c>
    </row>
    <row r="25" spans="7:28">
      <c r="G25" t="s">
        <v>67</v>
      </c>
      <c r="H25" s="73">
        <v>31.67</v>
      </c>
      <c r="I25" s="46">
        <v>0</v>
      </c>
      <c r="J25" s="46">
        <v>0</v>
      </c>
      <c r="K25" s="46">
        <v>0</v>
      </c>
      <c r="L25" s="46">
        <v>4.32</v>
      </c>
      <c r="M25" s="74">
        <v>0</v>
      </c>
      <c r="N25" s="73">
        <v>0</v>
      </c>
      <c r="O25" s="46">
        <v>-80</v>
      </c>
      <c r="P25" s="46">
        <v>-35</v>
      </c>
      <c r="Q25" s="46">
        <v>0</v>
      </c>
      <c r="R25" s="46">
        <v>0</v>
      </c>
      <c r="S25" s="74">
        <v>0</v>
      </c>
      <c r="U25" s="73">
        <v>-115</v>
      </c>
      <c r="V25" s="74">
        <v>35.99</v>
      </c>
      <c r="W25">
        <v>31.67</v>
      </c>
      <c r="X25">
        <v>-80</v>
      </c>
      <c r="Y25">
        <v>0</v>
      </c>
      <c r="Z25">
        <v>4.32</v>
      </c>
      <c r="AA25">
        <v>0</v>
      </c>
      <c r="AB25">
        <v>-35</v>
      </c>
    </row>
    <row r="26" spans="7:28">
      <c r="G26" t="s">
        <v>68</v>
      </c>
      <c r="H26" s="73">
        <v>46.06</v>
      </c>
      <c r="I26" s="46">
        <v>0</v>
      </c>
      <c r="J26" s="46">
        <v>0</v>
      </c>
      <c r="K26" s="46">
        <v>0</v>
      </c>
      <c r="L26" s="46">
        <v>4.32</v>
      </c>
      <c r="M26" s="74">
        <v>0</v>
      </c>
      <c r="N26" s="73">
        <v>0</v>
      </c>
      <c r="O26" s="46">
        <v>-61</v>
      </c>
      <c r="P26" s="46">
        <v>-5</v>
      </c>
      <c r="Q26" s="46">
        <v>0</v>
      </c>
      <c r="R26" s="46">
        <v>0</v>
      </c>
      <c r="S26" s="74">
        <v>0</v>
      </c>
      <c r="U26" s="73">
        <v>-66</v>
      </c>
      <c r="V26" s="74">
        <v>50.38</v>
      </c>
      <c r="W26">
        <v>46.06</v>
      </c>
      <c r="X26">
        <v>-61</v>
      </c>
      <c r="Y26">
        <v>0</v>
      </c>
      <c r="Z26">
        <v>4.32</v>
      </c>
      <c r="AA26">
        <v>0</v>
      </c>
      <c r="AB26">
        <v>-5</v>
      </c>
    </row>
    <row r="27" spans="7:28">
      <c r="G27" t="s">
        <v>69</v>
      </c>
      <c r="H27" s="73">
        <v>60.46</v>
      </c>
      <c r="I27" s="46">
        <v>0</v>
      </c>
      <c r="J27" s="46">
        <v>0</v>
      </c>
      <c r="K27" s="46">
        <v>0</v>
      </c>
      <c r="L27" s="46">
        <v>4.03</v>
      </c>
      <c r="M27" s="74">
        <v>0</v>
      </c>
      <c r="N27" s="73">
        <v>0</v>
      </c>
      <c r="O27" s="46">
        <v>-43</v>
      </c>
      <c r="P27" s="46">
        <v>0</v>
      </c>
      <c r="Q27" s="46">
        <v>0</v>
      </c>
      <c r="R27" s="46">
        <v>0</v>
      </c>
      <c r="S27" s="74">
        <v>0</v>
      </c>
      <c r="U27" s="73">
        <v>-43</v>
      </c>
      <c r="V27" s="74">
        <v>64.489999999999995</v>
      </c>
      <c r="W27">
        <v>60.46</v>
      </c>
      <c r="X27">
        <v>-43</v>
      </c>
      <c r="Y27">
        <v>0</v>
      </c>
      <c r="Z27">
        <v>4.03</v>
      </c>
      <c r="AA27">
        <v>0</v>
      </c>
      <c r="AB27">
        <v>0</v>
      </c>
    </row>
    <row r="28" spans="7:28">
      <c r="G28" t="s">
        <v>70</v>
      </c>
      <c r="H28" s="73">
        <v>57.58</v>
      </c>
      <c r="I28" s="46">
        <v>28.79</v>
      </c>
      <c r="J28" s="46">
        <v>0</v>
      </c>
      <c r="K28" s="46">
        <v>0</v>
      </c>
      <c r="L28" s="46">
        <v>3.65</v>
      </c>
      <c r="M28" s="74">
        <v>0</v>
      </c>
      <c r="N28" s="73">
        <v>0</v>
      </c>
      <c r="O28" s="46">
        <v>0</v>
      </c>
      <c r="P28" s="46">
        <v>-40</v>
      </c>
      <c r="Q28" s="46">
        <v>0</v>
      </c>
      <c r="R28" s="46">
        <v>0</v>
      </c>
      <c r="S28" s="74">
        <v>0</v>
      </c>
      <c r="U28" s="73">
        <v>-40</v>
      </c>
      <c r="V28" s="74">
        <v>90.02</v>
      </c>
      <c r="W28">
        <v>57.58</v>
      </c>
      <c r="X28">
        <v>28.79</v>
      </c>
      <c r="Y28">
        <v>0</v>
      </c>
      <c r="Z28">
        <v>3.65</v>
      </c>
      <c r="AA28">
        <v>0</v>
      </c>
      <c r="AB28">
        <v>-40</v>
      </c>
    </row>
    <row r="29" spans="7:28">
      <c r="G29" t="s">
        <v>71</v>
      </c>
      <c r="H29" s="73">
        <v>41.27</v>
      </c>
      <c r="I29" s="46">
        <v>0</v>
      </c>
      <c r="J29" s="46">
        <v>0</v>
      </c>
      <c r="K29" s="46">
        <v>0</v>
      </c>
      <c r="L29" s="46">
        <v>3.55</v>
      </c>
      <c r="M29" s="74">
        <v>0</v>
      </c>
      <c r="N29" s="73">
        <v>0</v>
      </c>
      <c r="O29" s="46">
        <v>-20</v>
      </c>
      <c r="P29" s="46">
        <v>-40</v>
      </c>
      <c r="Q29" s="46">
        <v>0</v>
      </c>
      <c r="R29" s="46">
        <v>0</v>
      </c>
      <c r="S29" s="74">
        <v>0</v>
      </c>
      <c r="U29" s="73">
        <v>-60</v>
      </c>
      <c r="V29" s="74">
        <v>44.82</v>
      </c>
      <c r="W29">
        <v>41.27</v>
      </c>
      <c r="X29">
        <v>-20</v>
      </c>
      <c r="Y29">
        <v>0</v>
      </c>
      <c r="Z29">
        <v>3.55</v>
      </c>
      <c r="AA29">
        <v>0</v>
      </c>
      <c r="AB29">
        <v>-40</v>
      </c>
    </row>
    <row r="30" spans="7:28">
      <c r="G30" t="s">
        <v>72</v>
      </c>
      <c r="H30" s="73">
        <v>57.58</v>
      </c>
      <c r="I30" s="46">
        <v>0</v>
      </c>
      <c r="J30" s="46">
        <v>0</v>
      </c>
      <c r="K30" s="46">
        <v>0</v>
      </c>
      <c r="L30" s="46">
        <v>3.55</v>
      </c>
      <c r="M30" s="74">
        <v>0</v>
      </c>
      <c r="N30" s="73">
        <v>0</v>
      </c>
      <c r="O30" s="46">
        <v>-5</v>
      </c>
      <c r="P30" s="46">
        <v>-40</v>
      </c>
      <c r="Q30" s="46">
        <v>0</v>
      </c>
      <c r="R30" s="46">
        <v>0</v>
      </c>
      <c r="S30" s="74">
        <v>0</v>
      </c>
      <c r="U30" s="73">
        <v>-45</v>
      </c>
      <c r="V30" s="74">
        <v>61.13</v>
      </c>
      <c r="W30">
        <v>57.58</v>
      </c>
      <c r="X30">
        <v>-5</v>
      </c>
      <c r="Y30">
        <v>0</v>
      </c>
      <c r="Z30">
        <v>3.55</v>
      </c>
      <c r="AA30">
        <v>0</v>
      </c>
      <c r="AB30">
        <v>-40</v>
      </c>
    </row>
    <row r="31" spans="7:28">
      <c r="G31" t="s">
        <v>73</v>
      </c>
      <c r="H31" s="73">
        <v>80.61</v>
      </c>
      <c r="I31" s="46">
        <v>9.6</v>
      </c>
      <c r="J31" s="46">
        <v>0</v>
      </c>
      <c r="K31" s="46">
        <v>0</v>
      </c>
      <c r="L31" s="46">
        <v>3.26</v>
      </c>
      <c r="M31" s="74">
        <v>0</v>
      </c>
      <c r="N31" s="73">
        <v>0</v>
      </c>
      <c r="O31" s="46">
        <v>0</v>
      </c>
      <c r="P31" s="46">
        <v>-15</v>
      </c>
      <c r="Q31" s="46">
        <v>0</v>
      </c>
      <c r="R31" s="46">
        <v>0</v>
      </c>
      <c r="S31" s="74">
        <v>0</v>
      </c>
      <c r="U31" s="73">
        <v>-15</v>
      </c>
      <c r="V31" s="74">
        <v>93.47</v>
      </c>
      <c r="W31">
        <v>80.61</v>
      </c>
      <c r="X31">
        <v>9.6</v>
      </c>
      <c r="Y31">
        <v>0</v>
      </c>
      <c r="Z31">
        <v>3.26</v>
      </c>
      <c r="AA31">
        <v>0</v>
      </c>
      <c r="AB31">
        <v>-15</v>
      </c>
    </row>
    <row r="32" spans="7:28">
      <c r="G32" t="s">
        <v>74</v>
      </c>
      <c r="H32" s="73">
        <v>78.69</v>
      </c>
      <c r="I32" s="46">
        <v>14.4</v>
      </c>
      <c r="J32" s="46">
        <v>0</v>
      </c>
      <c r="K32" s="46">
        <v>0</v>
      </c>
      <c r="L32" s="46">
        <v>2.98</v>
      </c>
      <c r="M32" s="74">
        <v>0</v>
      </c>
      <c r="N32" s="73">
        <v>0</v>
      </c>
      <c r="O32" s="46">
        <v>0</v>
      </c>
      <c r="P32" s="46">
        <v>-10</v>
      </c>
      <c r="Q32" s="46">
        <v>0</v>
      </c>
      <c r="R32" s="46">
        <v>0</v>
      </c>
      <c r="S32" s="74">
        <v>0</v>
      </c>
      <c r="U32" s="73">
        <v>-10</v>
      </c>
      <c r="V32" s="74">
        <v>96.07</v>
      </c>
      <c r="W32">
        <v>78.69</v>
      </c>
      <c r="X32">
        <v>14.4</v>
      </c>
      <c r="Y32">
        <v>0</v>
      </c>
      <c r="Z32">
        <v>2.98</v>
      </c>
      <c r="AA32">
        <v>0</v>
      </c>
      <c r="AB32">
        <v>-10</v>
      </c>
    </row>
    <row r="33" spans="7:28">
      <c r="G33" t="s">
        <v>75</v>
      </c>
      <c r="H33" s="73">
        <v>64.3</v>
      </c>
      <c r="I33" s="46">
        <v>0</v>
      </c>
      <c r="J33" s="46">
        <v>0</v>
      </c>
      <c r="K33" s="46">
        <v>0</v>
      </c>
      <c r="L33" s="46">
        <v>2.4</v>
      </c>
      <c r="M33" s="74">
        <v>0</v>
      </c>
      <c r="N33" s="73">
        <v>0</v>
      </c>
      <c r="O33" s="46">
        <v>0</v>
      </c>
      <c r="P33" s="46">
        <v>-15</v>
      </c>
      <c r="Q33" s="46">
        <v>0</v>
      </c>
      <c r="R33" s="46">
        <v>0</v>
      </c>
      <c r="S33" s="74">
        <v>0</v>
      </c>
      <c r="U33" s="73">
        <v>-15</v>
      </c>
      <c r="V33" s="74">
        <v>66.7</v>
      </c>
      <c r="W33">
        <v>64.3</v>
      </c>
      <c r="X33">
        <v>0</v>
      </c>
      <c r="Y33">
        <v>0</v>
      </c>
      <c r="Z33">
        <v>2.4</v>
      </c>
      <c r="AA33">
        <v>0</v>
      </c>
      <c r="AB33">
        <v>-15</v>
      </c>
    </row>
    <row r="34" spans="7:28">
      <c r="G34" t="s">
        <v>76</v>
      </c>
      <c r="H34" s="73">
        <v>52.78</v>
      </c>
      <c r="I34" s="46">
        <v>0</v>
      </c>
      <c r="J34" s="46">
        <v>0</v>
      </c>
      <c r="K34" s="46">
        <v>0</v>
      </c>
      <c r="L34" s="46">
        <v>2.11</v>
      </c>
      <c r="M34" s="74">
        <v>0</v>
      </c>
      <c r="N34" s="73">
        <v>0</v>
      </c>
      <c r="O34" s="46">
        <v>0</v>
      </c>
      <c r="P34" s="46">
        <v>-75</v>
      </c>
      <c r="Q34" s="46">
        <v>0</v>
      </c>
      <c r="R34" s="46">
        <v>0</v>
      </c>
      <c r="S34" s="74">
        <v>0</v>
      </c>
      <c r="U34" s="73">
        <v>-75</v>
      </c>
      <c r="V34" s="74">
        <v>54.89</v>
      </c>
      <c r="W34">
        <v>52.78</v>
      </c>
      <c r="X34">
        <v>0</v>
      </c>
      <c r="Y34">
        <v>0</v>
      </c>
      <c r="Z34">
        <v>2.11</v>
      </c>
      <c r="AA34">
        <v>0</v>
      </c>
      <c r="AB34">
        <v>-75</v>
      </c>
    </row>
    <row r="35" spans="7:28">
      <c r="G35" t="s">
        <v>77</v>
      </c>
      <c r="H35" s="73">
        <v>19.190000000000001</v>
      </c>
      <c r="I35" s="46">
        <v>0</v>
      </c>
      <c r="J35" s="46">
        <v>0</v>
      </c>
      <c r="K35" s="46">
        <v>0</v>
      </c>
      <c r="L35" s="46">
        <v>1.73</v>
      </c>
      <c r="M35" s="74">
        <v>0</v>
      </c>
      <c r="N35" s="73">
        <v>0</v>
      </c>
      <c r="O35" s="46">
        <v>-10</v>
      </c>
      <c r="P35" s="46">
        <v>-50</v>
      </c>
      <c r="Q35" s="46">
        <v>0</v>
      </c>
      <c r="R35" s="46">
        <v>0</v>
      </c>
      <c r="S35" s="74">
        <v>0</v>
      </c>
      <c r="U35" s="73">
        <v>-60</v>
      </c>
      <c r="V35" s="74">
        <v>20.92</v>
      </c>
      <c r="W35">
        <v>19.190000000000001</v>
      </c>
      <c r="X35">
        <v>-10</v>
      </c>
      <c r="Y35">
        <v>0</v>
      </c>
      <c r="Z35">
        <v>1.73</v>
      </c>
      <c r="AA35">
        <v>0</v>
      </c>
      <c r="AB35">
        <v>-50</v>
      </c>
    </row>
    <row r="36" spans="7:28">
      <c r="G36" t="s">
        <v>78</v>
      </c>
      <c r="H36" s="73">
        <v>25.91</v>
      </c>
      <c r="I36" s="46">
        <v>0</v>
      </c>
      <c r="J36" s="46">
        <v>0</v>
      </c>
      <c r="K36" s="46">
        <v>0</v>
      </c>
      <c r="L36" s="46">
        <v>1.73</v>
      </c>
      <c r="M36" s="74">
        <v>0</v>
      </c>
      <c r="N36" s="73">
        <v>0</v>
      </c>
      <c r="O36" s="46">
        <v>-25</v>
      </c>
      <c r="P36" s="46">
        <v>-70</v>
      </c>
      <c r="Q36" s="46">
        <v>0</v>
      </c>
      <c r="R36" s="46">
        <v>0</v>
      </c>
      <c r="S36" s="74">
        <v>0</v>
      </c>
      <c r="U36" s="73">
        <v>-95</v>
      </c>
      <c r="V36" s="74">
        <v>27.64</v>
      </c>
      <c r="W36">
        <v>25.91</v>
      </c>
      <c r="X36">
        <v>-25</v>
      </c>
      <c r="Y36">
        <v>0</v>
      </c>
      <c r="Z36">
        <v>1.73</v>
      </c>
      <c r="AA36">
        <v>0</v>
      </c>
      <c r="AB36">
        <v>-70</v>
      </c>
    </row>
    <row r="37" spans="7:28">
      <c r="G37" t="s">
        <v>79</v>
      </c>
      <c r="H37" s="73">
        <v>75.819999999999993</v>
      </c>
      <c r="I37" s="46">
        <v>0</v>
      </c>
      <c r="J37" s="46">
        <v>0</v>
      </c>
      <c r="K37" s="46">
        <v>0</v>
      </c>
      <c r="L37" s="46">
        <v>1.34</v>
      </c>
      <c r="M37" s="74">
        <v>0</v>
      </c>
      <c r="N37" s="73">
        <v>0</v>
      </c>
      <c r="O37" s="46">
        <v>-13</v>
      </c>
      <c r="P37" s="46">
        <v>-70</v>
      </c>
      <c r="Q37" s="46">
        <v>0</v>
      </c>
      <c r="R37" s="46">
        <v>0</v>
      </c>
      <c r="S37" s="74">
        <v>0</v>
      </c>
      <c r="U37" s="73">
        <v>-83</v>
      </c>
      <c r="V37" s="74">
        <v>77.16</v>
      </c>
      <c r="W37">
        <v>75.819999999999993</v>
      </c>
      <c r="X37">
        <v>-13</v>
      </c>
      <c r="Y37">
        <v>0</v>
      </c>
      <c r="Z37">
        <v>1.34</v>
      </c>
      <c r="AA37">
        <v>0</v>
      </c>
      <c r="AB37">
        <v>-70</v>
      </c>
    </row>
    <row r="38" spans="7:28">
      <c r="G38" t="s">
        <v>80</v>
      </c>
      <c r="H38" s="73">
        <v>37.43</v>
      </c>
      <c r="I38" s="46">
        <v>0</v>
      </c>
      <c r="J38" s="46">
        <v>0</v>
      </c>
      <c r="K38" s="46">
        <v>0</v>
      </c>
      <c r="L38" s="46">
        <v>0.77</v>
      </c>
      <c r="M38" s="74">
        <v>0</v>
      </c>
      <c r="N38" s="73">
        <v>0</v>
      </c>
      <c r="O38" s="46">
        <v>-16</v>
      </c>
      <c r="P38" s="46">
        <v>-170</v>
      </c>
      <c r="Q38" s="46">
        <v>0</v>
      </c>
      <c r="R38" s="46">
        <v>0</v>
      </c>
      <c r="S38" s="74">
        <v>0</v>
      </c>
      <c r="U38" s="73">
        <v>-186</v>
      </c>
      <c r="V38" s="74">
        <v>38.200000000000003</v>
      </c>
      <c r="W38">
        <v>37.43</v>
      </c>
      <c r="X38">
        <v>-16</v>
      </c>
      <c r="Y38">
        <v>0</v>
      </c>
      <c r="Z38">
        <v>0.77</v>
      </c>
      <c r="AA38">
        <v>0</v>
      </c>
      <c r="AB38">
        <v>-170</v>
      </c>
    </row>
    <row r="39" spans="7:28">
      <c r="G39" t="s">
        <v>81</v>
      </c>
      <c r="H39" s="73">
        <v>8.64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-32</v>
      </c>
      <c r="P39" s="46">
        <v>-130</v>
      </c>
      <c r="Q39" s="46">
        <v>0</v>
      </c>
      <c r="R39" s="46">
        <v>0</v>
      </c>
      <c r="S39" s="74">
        <v>0</v>
      </c>
      <c r="U39" s="73">
        <v>-162</v>
      </c>
      <c r="V39" s="74">
        <v>8.64</v>
      </c>
      <c r="W39">
        <v>8.64</v>
      </c>
      <c r="X39">
        <v>-32</v>
      </c>
      <c r="Y39">
        <v>0</v>
      </c>
      <c r="Z39">
        <v>0</v>
      </c>
      <c r="AA39">
        <v>0</v>
      </c>
      <c r="AB39">
        <v>-130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-18</v>
      </c>
      <c r="O40" s="46">
        <v>-31</v>
      </c>
      <c r="P40" s="46">
        <v>-100</v>
      </c>
      <c r="Q40" s="46">
        <v>0</v>
      </c>
      <c r="R40" s="46">
        <v>0</v>
      </c>
      <c r="S40" s="74">
        <v>0</v>
      </c>
      <c r="U40" s="73">
        <v>-149</v>
      </c>
      <c r="V40" s="74">
        <v>0</v>
      </c>
      <c r="W40">
        <v>-18</v>
      </c>
      <c r="X40">
        <v>-31</v>
      </c>
      <c r="Y40">
        <v>0</v>
      </c>
      <c r="Z40">
        <v>0</v>
      </c>
      <c r="AA40">
        <v>0</v>
      </c>
      <c r="AB40">
        <v>-100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-17</v>
      </c>
      <c r="P41" s="46">
        <v>-30</v>
      </c>
      <c r="Q41" s="46">
        <v>0</v>
      </c>
      <c r="R41" s="46">
        <v>0</v>
      </c>
      <c r="S41" s="74">
        <v>0</v>
      </c>
      <c r="U41" s="73">
        <v>-47</v>
      </c>
      <c r="V41" s="74">
        <v>0</v>
      </c>
      <c r="W41">
        <v>0</v>
      </c>
      <c r="X41">
        <v>-17</v>
      </c>
      <c r="Y41">
        <v>0</v>
      </c>
      <c r="Z41">
        <v>0</v>
      </c>
      <c r="AA41">
        <v>0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-9</v>
      </c>
      <c r="O42" s="46">
        <v>-23</v>
      </c>
      <c r="P42" s="46">
        <v>-15</v>
      </c>
      <c r="Q42" s="46">
        <v>0</v>
      </c>
      <c r="R42" s="46">
        <v>0</v>
      </c>
      <c r="S42" s="74">
        <v>0</v>
      </c>
      <c r="U42" s="73">
        <v>-47</v>
      </c>
      <c r="V42" s="74">
        <v>0</v>
      </c>
      <c r="W42">
        <v>-9</v>
      </c>
      <c r="X42">
        <v>-23</v>
      </c>
      <c r="Y42">
        <v>0</v>
      </c>
      <c r="Z42">
        <v>0</v>
      </c>
      <c r="AA42">
        <v>0</v>
      </c>
      <c r="AB42">
        <v>-15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</v>
      </c>
      <c r="O43" s="46">
        <v>-10</v>
      </c>
      <c r="P43" s="46">
        <v>-20</v>
      </c>
      <c r="Q43" s="46">
        <v>0</v>
      </c>
      <c r="R43" s="46">
        <v>0</v>
      </c>
      <c r="S43" s="74">
        <v>0</v>
      </c>
      <c r="U43" s="73">
        <v>-48</v>
      </c>
      <c r="V43" s="74">
        <v>0</v>
      </c>
      <c r="W43">
        <v>-18</v>
      </c>
      <c r="X43">
        <v>-10</v>
      </c>
      <c r="Y43">
        <v>0</v>
      </c>
      <c r="Z43">
        <v>0</v>
      </c>
      <c r="AA43">
        <v>0</v>
      </c>
      <c r="AB43">
        <v>-20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-11</v>
      </c>
      <c r="O44" s="46">
        <v>-15</v>
      </c>
      <c r="P44" s="46">
        <v>-15</v>
      </c>
      <c r="Q44" s="46">
        <v>0</v>
      </c>
      <c r="R44" s="46">
        <v>0</v>
      </c>
      <c r="S44" s="74">
        <v>0</v>
      </c>
      <c r="U44" s="73">
        <v>-41</v>
      </c>
      <c r="V44" s="74">
        <v>0</v>
      </c>
      <c r="W44">
        <v>-11</v>
      </c>
      <c r="X44">
        <v>-15</v>
      </c>
      <c r="Y44">
        <v>0</v>
      </c>
      <c r="Z44">
        <v>0</v>
      </c>
      <c r="AA44">
        <v>0</v>
      </c>
      <c r="AB44">
        <v>-15</v>
      </c>
    </row>
    <row r="45" spans="7:28">
      <c r="G45" t="s">
        <v>87</v>
      </c>
      <c r="H45" s="73">
        <v>46.06</v>
      </c>
      <c r="I45" s="46">
        <v>14.4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-15</v>
      </c>
      <c r="Q45" s="46">
        <v>0</v>
      </c>
      <c r="R45" s="46">
        <v>0</v>
      </c>
      <c r="S45" s="74">
        <v>0</v>
      </c>
      <c r="U45" s="73">
        <v>-15</v>
      </c>
      <c r="V45" s="74">
        <v>60.46</v>
      </c>
      <c r="W45">
        <v>46.06</v>
      </c>
      <c r="X45">
        <v>14.4</v>
      </c>
      <c r="Y45">
        <v>0</v>
      </c>
      <c r="Z45">
        <v>0</v>
      </c>
      <c r="AA45">
        <v>0</v>
      </c>
      <c r="AB45">
        <v>-15</v>
      </c>
    </row>
    <row r="46" spans="7:28">
      <c r="G46" t="s">
        <v>88</v>
      </c>
      <c r="H46" s="73">
        <v>66.209999999999994</v>
      </c>
      <c r="I46" s="46">
        <v>14.4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-50</v>
      </c>
      <c r="Q46" s="46">
        <v>0</v>
      </c>
      <c r="R46" s="46">
        <v>0</v>
      </c>
      <c r="S46" s="74">
        <v>0</v>
      </c>
      <c r="U46" s="73">
        <v>-50</v>
      </c>
      <c r="V46" s="74">
        <v>80.61</v>
      </c>
      <c r="W46">
        <v>66.209999999999994</v>
      </c>
      <c r="X46">
        <v>14.4</v>
      </c>
      <c r="Y46">
        <v>0</v>
      </c>
      <c r="Z46">
        <v>0</v>
      </c>
      <c r="AA46">
        <v>0</v>
      </c>
      <c r="AB46">
        <v>-50</v>
      </c>
    </row>
    <row r="47" spans="7:28">
      <c r="G47" t="s">
        <v>89</v>
      </c>
      <c r="H47" s="73">
        <v>59.5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-25</v>
      </c>
      <c r="P47" s="46">
        <v>-5</v>
      </c>
      <c r="Q47" s="46">
        <v>0</v>
      </c>
      <c r="R47" s="46">
        <v>-1</v>
      </c>
      <c r="S47" s="74">
        <v>0</v>
      </c>
      <c r="U47" s="73">
        <v>-31</v>
      </c>
      <c r="V47" s="74">
        <v>59.5</v>
      </c>
      <c r="W47">
        <v>59.5</v>
      </c>
      <c r="X47">
        <v>-25</v>
      </c>
      <c r="Y47">
        <v>0</v>
      </c>
      <c r="Z47">
        <v>-1</v>
      </c>
      <c r="AA47">
        <v>0</v>
      </c>
      <c r="AB47">
        <v>-5</v>
      </c>
    </row>
    <row r="48" spans="7:28">
      <c r="G48" t="s">
        <v>90</v>
      </c>
      <c r="H48" s="73">
        <v>52.78</v>
      </c>
      <c r="I48" s="46">
        <v>0</v>
      </c>
      <c r="J48" s="46">
        <v>9.6</v>
      </c>
      <c r="K48" s="46">
        <v>0</v>
      </c>
      <c r="L48" s="46">
        <v>0</v>
      </c>
      <c r="M48" s="74">
        <v>0</v>
      </c>
      <c r="N48" s="73">
        <v>0</v>
      </c>
      <c r="O48" s="46">
        <v>-7</v>
      </c>
      <c r="P48" s="46">
        <v>0</v>
      </c>
      <c r="Q48" s="46">
        <v>0</v>
      </c>
      <c r="R48" s="46">
        <v>-1.4</v>
      </c>
      <c r="S48" s="74">
        <v>0</v>
      </c>
      <c r="U48" s="73">
        <v>-8.4</v>
      </c>
      <c r="V48" s="74">
        <v>62.38</v>
      </c>
      <c r="W48">
        <v>52.78</v>
      </c>
      <c r="X48">
        <v>-7</v>
      </c>
      <c r="Y48">
        <v>0</v>
      </c>
      <c r="Z48">
        <v>-1.4</v>
      </c>
      <c r="AA48">
        <v>0</v>
      </c>
      <c r="AB48">
        <v>9.6</v>
      </c>
    </row>
    <row r="49" spans="7:28">
      <c r="G49" t="s">
        <v>91</v>
      </c>
      <c r="H49" s="73">
        <v>95.97</v>
      </c>
      <c r="I49" s="46">
        <v>16.309999999999999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-1.2</v>
      </c>
      <c r="S49" s="74">
        <v>0</v>
      </c>
      <c r="U49" s="73">
        <v>-1.2</v>
      </c>
      <c r="V49" s="74">
        <v>112.28</v>
      </c>
      <c r="W49">
        <v>95.97</v>
      </c>
      <c r="X49">
        <v>16.309999999999999</v>
      </c>
      <c r="Y49">
        <v>0</v>
      </c>
      <c r="Z49">
        <v>-1.2</v>
      </c>
      <c r="AA49">
        <v>0</v>
      </c>
      <c r="AB49">
        <v>0</v>
      </c>
    </row>
    <row r="50" spans="7:28">
      <c r="G50" t="s">
        <v>92</v>
      </c>
      <c r="H50" s="73">
        <v>112.29</v>
      </c>
      <c r="I50" s="46">
        <v>23.99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-2.6</v>
      </c>
      <c r="S50" s="74">
        <v>0</v>
      </c>
      <c r="U50" s="73">
        <v>-2.6</v>
      </c>
      <c r="V50" s="74">
        <v>136.28</v>
      </c>
      <c r="W50">
        <v>112.29</v>
      </c>
      <c r="X50">
        <v>23.99</v>
      </c>
      <c r="Y50">
        <v>0</v>
      </c>
      <c r="Z50">
        <v>-2.6</v>
      </c>
      <c r="AA50">
        <v>0</v>
      </c>
      <c r="AB50">
        <v>0</v>
      </c>
    </row>
    <row r="51" spans="7:28">
      <c r="G51" t="s">
        <v>93</v>
      </c>
      <c r="H51" s="73">
        <v>138.19999999999999</v>
      </c>
      <c r="I51" s="46">
        <v>30.71</v>
      </c>
      <c r="J51" s="46">
        <v>4.8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173.71</v>
      </c>
      <c r="W51">
        <v>138.19999999999999</v>
      </c>
      <c r="X51">
        <v>30.71</v>
      </c>
      <c r="Y51">
        <v>0</v>
      </c>
      <c r="Z51">
        <v>0</v>
      </c>
      <c r="AA51">
        <v>0</v>
      </c>
      <c r="AB51">
        <v>4.8</v>
      </c>
    </row>
    <row r="52" spans="7:28">
      <c r="G52" t="s">
        <v>94</v>
      </c>
      <c r="H52" s="73">
        <v>117.08</v>
      </c>
      <c r="I52" s="46">
        <v>31.67</v>
      </c>
      <c r="J52" s="46">
        <v>9.6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158.35</v>
      </c>
      <c r="W52">
        <v>117.08</v>
      </c>
      <c r="X52">
        <v>31.67</v>
      </c>
      <c r="Y52">
        <v>0</v>
      </c>
      <c r="Z52">
        <v>0</v>
      </c>
      <c r="AA52">
        <v>0</v>
      </c>
      <c r="AB52">
        <v>9.6</v>
      </c>
    </row>
    <row r="53" spans="7:28">
      <c r="G53" t="s">
        <v>95</v>
      </c>
      <c r="H53" s="73">
        <v>78.69</v>
      </c>
      <c r="I53" s="46">
        <v>20.149999999999999</v>
      </c>
      <c r="J53" s="46">
        <v>13.44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112.28</v>
      </c>
      <c r="W53">
        <v>78.69</v>
      </c>
      <c r="X53">
        <v>20.149999999999999</v>
      </c>
      <c r="Y53">
        <v>0</v>
      </c>
      <c r="Z53">
        <v>0</v>
      </c>
      <c r="AA53">
        <v>0</v>
      </c>
      <c r="AB53">
        <v>13.44</v>
      </c>
    </row>
    <row r="54" spans="7:28">
      <c r="G54" t="s">
        <v>96</v>
      </c>
      <c r="H54" s="73">
        <v>100.77</v>
      </c>
      <c r="I54" s="46">
        <v>23.99</v>
      </c>
      <c r="J54" s="46">
        <v>23.99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148.75</v>
      </c>
      <c r="W54">
        <v>100.77</v>
      </c>
      <c r="X54">
        <v>23.99</v>
      </c>
      <c r="Y54">
        <v>0</v>
      </c>
      <c r="Z54">
        <v>0</v>
      </c>
      <c r="AA54">
        <v>0</v>
      </c>
      <c r="AB54">
        <v>23.99</v>
      </c>
    </row>
    <row r="55" spans="7:28">
      <c r="G55" t="s">
        <v>97</v>
      </c>
      <c r="H55" s="73">
        <v>30.71</v>
      </c>
      <c r="I55" s="46">
        <v>42.23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-35</v>
      </c>
      <c r="Q55" s="46">
        <v>0</v>
      </c>
      <c r="R55" s="46">
        <v>0</v>
      </c>
      <c r="S55" s="74">
        <v>0</v>
      </c>
      <c r="U55" s="73">
        <v>-35</v>
      </c>
      <c r="V55" s="74">
        <v>72.94</v>
      </c>
      <c r="W55">
        <v>30.71</v>
      </c>
      <c r="X55">
        <v>42.23</v>
      </c>
      <c r="Y55">
        <v>0</v>
      </c>
      <c r="Z55">
        <v>0</v>
      </c>
      <c r="AA55">
        <v>0</v>
      </c>
      <c r="AB55">
        <v>-35</v>
      </c>
    </row>
    <row r="56" spans="7:28">
      <c r="G56" t="s">
        <v>98</v>
      </c>
      <c r="H56" s="73">
        <v>28.79</v>
      </c>
      <c r="I56" s="46">
        <v>37.43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-22</v>
      </c>
      <c r="Q56" s="46">
        <v>0</v>
      </c>
      <c r="R56" s="46">
        <v>0</v>
      </c>
      <c r="S56" s="74">
        <v>0</v>
      </c>
      <c r="U56" s="73">
        <v>-22</v>
      </c>
      <c r="V56" s="74">
        <v>66.22</v>
      </c>
      <c r="W56">
        <v>28.79</v>
      </c>
      <c r="X56">
        <v>37.43</v>
      </c>
      <c r="Y56">
        <v>0</v>
      </c>
      <c r="Z56">
        <v>0</v>
      </c>
      <c r="AA56">
        <v>0</v>
      </c>
      <c r="AB56">
        <v>-22</v>
      </c>
    </row>
    <row r="57" spans="7:28">
      <c r="G57" t="s">
        <v>99</v>
      </c>
      <c r="H57" s="73">
        <v>0</v>
      </c>
      <c r="I57" s="46">
        <v>31.67</v>
      </c>
      <c r="J57" s="46">
        <v>0</v>
      </c>
      <c r="K57" s="46">
        <v>0</v>
      </c>
      <c r="L57" s="46">
        <v>0</v>
      </c>
      <c r="M57" s="74">
        <v>0</v>
      </c>
      <c r="N57" s="73">
        <v>-53</v>
      </c>
      <c r="O57" s="46">
        <v>0</v>
      </c>
      <c r="P57" s="46">
        <v>-23</v>
      </c>
      <c r="Q57" s="46">
        <v>0</v>
      </c>
      <c r="R57" s="46">
        <v>0</v>
      </c>
      <c r="S57" s="74">
        <v>0</v>
      </c>
      <c r="U57" s="73">
        <v>-76</v>
      </c>
      <c r="V57" s="74">
        <v>31.67</v>
      </c>
      <c r="W57">
        <v>-53</v>
      </c>
      <c r="X57">
        <v>31.67</v>
      </c>
      <c r="Y57">
        <v>0</v>
      </c>
      <c r="Z57">
        <v>0</v>
      </c>
      <c r="AA57">
        <v>0</v>
      </c>
      <c r="AB57">
        <v>-23</v>
      </c>
    </row>
    <row r="58" spans="7:28">
      <c r="G58" t="s">
        <v>100</v>
      </c>
      <c r="H58" s="73">
        <v>0</v>
      </c>
      <c r="I58" s="46">
        <v>52.78</v>
      </c>
      <c r="J58" s="46">
        <v>0</v>
      </c>
      <c r="K58" s="46">
        <v>0</v>
      </c>
      <c r="L58" s="46">
        <v>0</v>
      </c>
      <c r="M58" s="74">
        <v>0</v>
      </c>
      <c r="N58" s="73">
        <v>-66</v>
      </c>
      <c r="O58" s="46">
        <v>0</v>
      </c>
      <c r="P58" s="46">
        <v>-19</v>
      </c>
      <c r="Q58" s="46">
        <v>0</v>
      </c>
      <c r="R58" s="46">
        <v>0</v>
      </c>
      <c r="S58" s="74">
        <v>0</v>
      </c>
      <c r="U58" s="73">
        <v>-85</v>
      </c>
      <c r="V58" s="74">
        <v>52.78</v>
      </c>
      <c r="W58">
        <v>-66</v>
      </c>
      <c r="X58">
        <v>52.78</v>
      </c>
      <c r="Y58">
        <v>0</v>
      </c>
      <c r="Z58">
        <v>0</v>
      </c>
      <c r="AA58">
        <v>0</v>
      </c>
      <c r="AB58">
        <v>-19</v>
      </c>
    </row>
    <row r="59" spans="7:28">
      <c r="G59" t="s">
        <v>101</v>
      </c>
      <c r="H59" s="73">
        <v>37.43</v>
      </c>
      <c r="I59" s="46">
        <v>22.07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-40</v>
      </c>
      <c r="Q59" s="46">
        <v>0</v>
      </c>
      <c r="R59" s="46">
        <v>0</v>
      </c>
      <c r="S59" s="74">
        <v>0</v>
      </c>
      <c r="U59" s="73">
        <v>-40</v>
      </c>
      <c r="V59" s="74">
        <v>59.5</v>
      </c>
      <c r="W59">
        <v>37.43</v>
      </c>
      <c r="X59">
        <v>22.07</v>
      </c>
      <c r="Y59">
        <v>0</v>
      </c>
      <c r="Z59">
        <v>0</v>
      </c>
      <c r="AA59">
        <v>0</v>
      </c>
      <c r="AB59">
        <v>-40</v>
      </c>
    </row>
    <row r="60" spans="7:28">
      <c r="G60" t="s">
        <v>102</v>
      </c>
      <c r="H60" s="73">
        <v>32.630000000000003</v>
      </c>
      <c r="I60" s="46">
        <v>37.43</v>
      </c>
      <c r="J60" s="46">
        <v>0</v>
      </c>
      <c r="K60" s="46">
        <v>0</v>
      </c>
      <c r="L60" s="46">
        <v>0.28999999999999998</v>
      </c>
      <c r="M60" s="74">
        <v>0</v>
      </c>
      <c r="N60" s="73">
        <v>0</v>
      </c>
      <c r="O60" s="46">
        <v>0</v>
      </c>
      <c r="P60" s="46">
        <v>-40</v>
      </c>
      <c r="Q60" s="46">
        <v>0</v>
      </c>
      <c r="R60" s="46">
        <v>0</v>
      </c>
      <c r="S60" s="74">
        <v>0</v>
      </c>
      <c r="U60" s="73">
        <v>-40</v>
      </c>
      <c r="V60" s="74">
        <v>70.349999999999994</v>
      </c>
      <c r="W60">
        <v>32.630000000000003</v>
      </c>
      <c r="X60">
        <v>37.43</v>
      </c>
      <c r="Y60">
        <v>0</v>
      </c>
      <c r="Z60">
        <v>0.28999999999999998</v>
      </c>
      <c r="AA60">
        <v>0</v>
      </c>
      <c r="AB60">
        <v>-40</v>
      </c>
    </row>
    <row r="61" spans="7:28">
      <c r="G61" t="s">
        <v>103</v>
      </c>
      <c r="H61" s="73">
        <v>0</v>
      </c>
      <c r="I61" s="46">
        <v>49.91</v>
      </c>
      <c r="J61" s="46">
        <v>0</v>
      </c>
      <c r="K61" s="46">
        <v>0</v>
      </c>
      <c r="L61" s="46">
        <v>0.38</v>
      </c>
      <c r="M61" s="74">
        <v>0</v>
      </c>
      <c r="N61" s="73">
        <v>-83</v>
      </c>
      <c r="O61" s="46">
        <v>0</v>
      </c>
      <c r="P61" s="46">
        <v>-80</v>
      </c>
      <c r="Q61" s="46">
        <v>0</v>
      </c>
      <c r="R61" s="46">
        <v>0</v>
      </c>
      <c r="S61" s="74">
        <v>0</v>
      </c>
      <c r="U61" s="73">
        <v>-163</v>
      </c>
      <c r="V61" s="74">
        <v>50.29</v>
      </c>
      <c r="W61">
        <v>-83</v>
      </c>
      <c r="X61">
        <v>49.91</v>
      </c>
      <c r="Y61">
        <v>0</v>
      </c>
      <c r="Z61">
        <v>0.38</v>
      </c>
      <c r="AA61">
        <v>0</v>
      </c>
      <c r="AB61">
        <v>-80</v>
      </c>
    </row>
    <row r="62" spans="7:28">
      <c r="G62" t="s">
        <v>104</v>
      </c>
      <c r="H62" s="73">
        <v>0</v>
      </c>
      <c r="I62" s="46">
        <v>62.38</v>
      </c>
      <c r="J62" s="46">
        <v>0</v>
      </c>
      <c r="K62" s="46">
        <v>0</v>
      </c>
      <c r="L62" s="46">
        <v>0.57999999999999996</v>
      </c>
      <c r="M62" s="74">
        <v>0</v>
      </c>
      <c r="N62" s="73">
        <v>-96</v>
      </c>
      <c r="O62" s="46">
        <v>0</v>
      </c>
      <c r="P62" s="46">
        <v>-80</v>
      </c>
      <c r="Q62" s="46">
        <v>0</v>
      </c>
      <c r="R62" s="46">
        <v>0</v>
      </c>
      <c r="S62" s="74">
        <v>0</v>
      </c>
      <c r="U62" s="73">
        <v>-176</v>
      </c>
      <c r="V62" s="74">
        <v>62.96</v>
      </c>
      <c r="W62">
        <v>-96</v>
      </c>
      <c r="X62">
        <v>62.38</v>
      </c>
      <c r="Y62">
        <v>0</v>
      </c>
      <c r="Z62">
        <v>0.57999999999999996</v>
      </c>
      <c r="AA62">
        <v>0</v>
      </c>
      <c r="AB62">
        <v>-80</v>
      </c>
    </row>
    <row r="63" spans="7:28">
      <c r="G63" t="s">
        <v>105</v>
      </c>
      <c r="H63" s="73">
        <v>0</v>
      </c>
      <c r="I63" s="46">
        <v>10.56</v>
      </c>
      <c r="J63" s="46">
        <v>0</v>
      </c>
      <c r="K63" s="46">
        <v>0</v>
      </c>
      <c r="L63" s="46">
        <v>0.96</v>
      </c>
      <c r="M63" s="74">
        <v>0</v>
      </c>
      <c r="N63" s="73">
        <v>-21</v>
      </c>
      <c r="O63" s="46">
        <v>0</v>
      </c>
      <c r="P63" s="46">
        <v>-95</v>
      </c>
      <c r="Q63" s="46">
        <v>0</v>
      </c>
      <c r="R63" s="46">
        <v>0</v>
      </c>
      <c r="S63" s="74">
        <v>0</v>
      </c>
      <c r="U63" s="73">
        <v>-116</v>
      </c>
      <c r="V63" s="74">
        <v>11.52</v>
      </c>
      <c r="W63">
        <v>-21</v>
      </c>
      <c r="X63">
        <v>10.56</v>
      </c>
      <c r="Y63">
        <v>0</v>
      </c>
      <c r="Z63">
        <v>0.96</v>
      </c>
      <c r="AA63">
        <v>0</v>
      </c>
      <c r="AB63">
        <v>-95</v>
      </c>
    </row>
    <row r="64" spans="7:28">
      <c r="G64" t="s">
        <v>106</v>
      </c>
      <c r="H64" s="73">
        <v>34.549999999999997</v>
      </c>
      <c r="I64" s="46">
        <v>35.51</v>
      </c>
      <c r="J64" s="46">
        <v>0</v>
      </c>
      <c r="K64" s="46">
        <v>0</v>
      </c>
      <c r="L64" s="46">
        <v>1.44</v>
      </c>
      <c r="M64" s="74">
        <v>0</v>
      </c>
      <c r="N64" s="73">
        <v>0</v>
      </c>
      <c r="O64" s="46">
        <v>0</v>
      </c>
      <c r="P64" s="46">
        <v>-85</v>
      </c>
      <c r="Q64" s="46">
        <v>0</v>
      </c>
      <c r="R64" s="46">
        <v>0</v>
      </c>
      <c r="S64" s="74">
        <v>0</v>
      </c>
      <c r="U64" s="73">
        <v>-85</v>
      </c>
      <c r="V64" s="74">
        <v>71.5</v>
      </c>
      <c r="W64">
        <v>34.549999999999997</v>
      </c>
      <c r="X64">
        <v>35.51</v>
      </c>
      <c r="Y64">
        <v>0</v>
      </c>
      <c r="Z64">
        <v>1.44</v>
      </c>
      <c r="AA64">
        <v>0</v>
      </c>
      <c r="AB64">
        <v>-85</v>
      </c>
    </row>
    <row r="65" spans="7:28">
      <c r="G65" t="s">
        <v>107</v>
      </c>
      <c r="H65" s="73">
        <v>16.309999999999999</v>
      </c>
      <c r="I65" s="46">
        <v>0</v>
      </c>
      <c r="J65" s="46">
        <v>0</v>
      </c>
      <c r="K65" s="46">
        <v>0</v>
      </c>
      <c r="L65" s="46">
        <v>1.44</v>
      </c>
      <c r="M65" s="74">
        <v>0</v>
      </c>
      <c r="N65" s="73">
        <v>0</v>
      </c>
      <c r="O65" s="46">
        <v>-49</v>
      </c>
      <c r="P65" s="46">
        <v>0</v>
      </c>
      <c r="Q65" s="46">
        <v>0</v>
      </c>
      <c r="R65" s="46">
        <v>0</v>
      </c>
      <c r="S65" s="74">
        <v>0</v>
      </c>
      <c r="U65" s="73">
        <v>-49</v>
      </c>
      <c r="V65" s="74">
        <v>17.75</v>
      </c>
      <c r="W65">
        <v>16.309999999999999</v>
      </c>
      <c r="X65">
        <v>-49</v>
      </c>
      <c r="Y65">
        <v>0</v>
      </c>
      <c r="Z65">
        <v>1.44</v>
      </c>
      <c r="AA65">
        <v>0</v>
      </c>
      <c r="AB65">
        <v>0</v>
      </c>
    </row>
    <row r="66" spans="7:28">
      <c r="G66" t="s">
        <v>108</v>
      </c>
      <c r="H66" s="73">
        <v>17.27</v>
      </c>
      <c r="I66" s="46">
        <v>0</v>
      </c>
      <c r="J66" s="46">
        <v>0</v>
      </c>
      <c r="K66" s="46">
        <v>0</v>
      </c>
      <c r="L66" s="46">
        <v>1.54</v>
      </c>
      <c r="M66" s="74">
        <v>0</v>
      </c>
      <c r="N66" s="73">
        <v>0</v>
      </c>
      <c r="O66" s="46">
        <v>-75</v>
      </c>
      <c r="P66" s="46">
        <v>0</v>
      </c>
      <c r="Q66" s="46">
        <v>0</v>
      </c>
      <c r="R66" s="46">
        <v>0</v>
      </c>
      <c r="S66" s="74">
        <v>0</v>
      </c>
      <c r="U66" s="73">
        <v>-75</v>
      </c>
      <c r="V66" s="74">
        <v>18.809999999999999</v>
      </c>
      <c r="W66">
        <v>17.27</v>
      </c>
      <c r="X66">
        <v>-75</v>
      </c>
      <c r="Y66">
        <v>0</v>
      </c>
      <c r="Z66">
        <v>1.54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1.63</v>
      </c>
      <c r="M67" s="74">
        <v>0</v>
      </c>
      <c r="N67" s="73">
        <v>0</v>
      </c>
      <c r="O67" s="46">
        <v>-51</v>
      </c>
      <c r="P67" s="46">
        <v>-85</v>
      </c>
      <c r="Q67" s="46">
        <v>0</v>
      </c>
      <c r="R67" s="46">
        <v>0</v>
      </c>
      <c r="S67" s="74">
        <v>0</v>
      </c>
      <c r="U67" s="73">
        <v>-136</v>
      </c>
      <c r="V67" s="74">
        <v>1.63</v>
      </c>
      <c r="W67">
        <v>0</v>
      </c>
      <c r="X67">
        <v>-51</v>
      </c>
      <c r="Y67">
        <v>0</v>
      </c>
      <c r="Z67">
        <v>1.63</v>
      </c>
      <c r="AA67">
        <v>0</v>
      </c>
      <c r="AB67">
        <v>-85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1.82</v>
      </c>
      <c r="M68" s="74">
        <v>0</v>
      </c>
      <c r="N68" s="73">
        <v>0</v>
      </c>
      <c r="O68" s="46">
        <v>-45</v>
      </c>
      <c r="P68" s="46">
        <v>-85</v>
      </c>
      <c r="Q68" s="46">
        <v>0</v>
      </c>
      <c r="R68" s="46">
        <v>0</v>
      </c>
      <c r="S68" s="74">
        <v>0</v>
      </c>
      <c r="U68" s="73">
        <v>-130</v>
      </c>
      <c r="V68" s="74">
        <v>1.82</v>
      </c>
      <c r="W68">
        <v>0</v>
      </c>
      <c r="X68">
        <v>-45</v>
      </c>
      <c r="Y68">
        <v>0</v>
      </c>
      <c r="Z68">
        <v>1.82</v>
      </c>
      <c r="AA68">
        <v>0</v>
      </c>
      <c r="AB68">
        <v>-85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1.73</v>
      </c>
      <c r="M69" s="74">
        <v>0</v>
      </c>
      <c r="N69" s="73">
        <v>-33</v>
      </c>
      <c r="O69" s="46">
        <v>-11</v>
      </c>
      <c r="P69" s="46">
        <v>-85</v>
      </c>
      <c r="Q69" s="46">
        <v>0</v>
      </c>
      <c r="R69" s="46">
        <v>0</v>
      </c>
      <c r="S69" s="74">
        <v>0</v>
      </c>
      <c r="U69" s="73">
        <v>-129</v>
      </c>
      <c r="V69" s="74">
        <v>1.73</v>
      </c>
      <c r="W69">
        <v>-33</v>
      </c>
      <c r="X69">
        <v>-11</v>
      </c>
      <c r="Y69">
        <v>0</v>
      </c>
      <c r="Z69">
        <v>1.73</v>
      </c>
      <c r="AA69">
        <v>0</v>
      </c>
      <c r="AB69">
        <v>-85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2.4</v>
      </c>
      <c r="M70" s="74">
        <v>0</v>
      </c>
      <c r="N70" s="73">
        <v>-32</v>
      </c>
      <c r="O70" s="46">
        <v>-23</v>
      </c>
      <c r="P70" s="46">
        <v>-80</v>
      </c>
      <c r="Q70" s="46">
        <v>0</v>
      </c>
      <c r="R70" s="46">
        <v>0</v>
      </c>
      <c r="S70" s="74">
        <v>0</v>
      </c>
      <c r="U70" s="73">
        <v>-135</v>
      </c>
      <c r="V70" s="74">
        <v>2.4</v>
      </c>
      <c r="W70">
        <v>-32</v>
      </c>
      <c r="X70">
        <v>-23</v>
      </c>
      <c r="Y70">
        <v>0</v>
      </c>
      <c r="Z70">
        <v>2.4</v>
      </c>
      <c r="AA70">
        <v>0</v>
      </c>
      <c r="AB70">
        <v>-80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3.55</v>
      </c>
      <c r="M71" s="74">
        <v>0</v>
      </c>
      <c r="N71" s="73">
        <v>-23</v>
      </c>
      <c r="O71" s="46">
        <v>-127</v>
      </c>
      <c r="P71" s="46">
        <v>-60</v>
      </c>
      <c r="Q71" s="46">
        <v>0</v>
      </c>
      <c r="R71" s="46">
        <v>0</v>
      </c>
      <c r="S71" s="74">
        <v>0</v>
      </c>
      <c r="U71" s="73">
        <v>-210</v>
      </c>
      <c r="V71" s="74">
        <v>3.55</v>
      </c>
      <c r="W71">
        <v>-23</v>
      </c>
      <c r="X71">
        <v>-127</v>
      </c>
      <c r="Y71">
        <v>0</v>
      </c>
      <c r="Z71">
        <v>3.55</v>
      </c>
      <c r="AA71">
        <v>0</v>
      </c>
      <c r="AB71">
        <v>-60</v>
      </c>
    </row>
    <row r="72" spans="7:28">
      <c r="G72" t="s">
        <v>114</v>
      </c>
      <c r="H72" s="73">
        <v>73.900000000000006</v>
      </c>
      <c r="I72" s="46">
        <v>0</v>
      </c>
      <c r="J72" s="46">
        <v>0</v>
      </c>
      <c r="K72" s="46">
        <v>0</v>
      </c>
      <c r="L72" s="46">
        <v>3.84</v>
      </c>
      <c r="M72" s="74">
        <v>0</v>
      </c>
      <c r="N72" s="73">
        <v>0</v>
      </c>
      <c r="O72" s="46">
        <v>-102</v>
      </c>
      <c r="P72" s="46">
        <v>-45</v>
      </c>
      <c r="Q72" s="46">
        <v>0</v>
      </c>
      <c r="R72" s="46">
        <v>0</v>
      </c>
      <c r="S72" s="74">
        <v>0</v>
      </c>
      <c r="U72" s="73">
        <v>-147</v>
      </c>
      <c r="V72" s="74">
        <v>77.739999999999995</v>
      </c>
      <c r="W72">
        <v>73.900000000000006</v>
      </c>
      <c r="X72">
        <v>-102</v>
      </c>
      <c r="Y72">
        <v>0</v>
      </c>
      <c r="Z72">
        <v>3.84</v>
      </c>
      <c r="AA72">
        <v>0</v>
      </c>
      <c r="AB72">
        <v>-45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4.22</v>
      </c>
      <c r="M73" s="74">
        <v>0</v>
      </c>
      <c r="N73" s="73">
        <v>0</v>
      </c>
      <c r="O73" s="46">
        <v>-80</v>
      </c>
      <c r="P73" s="46">
        <v>-80</v>
      </c>
      <c r="Q73" s="46">
        <v>0</v>
      </c>
      <c r="R73" s="46">
        <v>0</v>
      </c>
      <c r="S73" s="74">
        <v>0</v>
      </c>
      <c r="U73" s="73">
        <v>-160.19999999999999</v>
      </c>
      <c r="V73" s="74">
        <v>4.22</v>
      </c>
      <c r="W73">
        <v>0</v>
      </c>
      <c r="X73">
        <v>-80</v>
      </c>
      <c r="Y73">
        <v>-0.2</v>
      </c>
      <c r="Z73">
        <v>4.22</v>
      </c>
      <c r="AA73">
        <v>0</v>
      </c>
      <c r="AB73">
        <v>-80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</v>
      </c>
      <c r="M74" s="74">
        <v>0</v>
      </c>
      <c r="N74" s="73">
        <v>0</v>
      </c>
      <c r="O74" s="46">
        <v>-75</v>
      </c>
      <c r="P74" s="46">
        <v>-70</v>
      </c>
      <c r="Q74" s="46">
        <v>0</v>
      </c>
      <c r="R74" s="46">
        <v>0</v>
      </c>
      <c r="S74" s="74">
        <v>0</v>
      </c>
      <c r="U74" s="73">
        <v>-145.19999999999999</v>
      </c>
      <c r="V74" s="74">
        <v>4.8</v>
      </c>
      <c r="W74">
        <v>0</v>
      </c>
      <c r="X74">
        <v>-75</v>
      </c>
      <c r="Y74">
        <v>-0.2</v>
      </c>
      <c r="Z74">
        <v>4.8</v>
      </c>
      <c r="AA74">
        <v>0</v>
      </c>
      <c r="AB74">
        <v>-70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5.09</v>
      </c>
      <c r="M75" s="74">
        <v>0</v>
      </c>
      <c r="N75" s="73">
        <v>-134</v>
      </c>
      <c r="O75" s="46">
        <v>-95</v>
      </c>
      <c r="P75" s="46">
        <v>-20</v>
      </c>
      <c r="Q75" s="46">
        <v>0</v>
      </c>
      <c r="R75" s="46">
        <v>0</v>
      </c>
      <c r="S75" s="74">
        <v>0</v>
      </c>
      <c r="U75" s="73">
        <v>-249.2</v>
      </c>
      <c r="V75" s="74">
        <v>5.09</v>
      </c>
      <c r="W75">
        <v>-134</v>
      </c>
      <c r="X75">
        <v>-95</v>
      </c>
      <c r="Y75">
        <v>-0.2</v>
      </c>
      <c r="Z75">
        <v>5.09</v>
      </c>
      <c r="AA75">
        <v>0</v>
      </c>
      <c r="AB75">
        <v>-20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5.47</v>
      </c>
      <c r="M76" s="74">
        <v>0</v>
      </c>
      <c r="N76" s="73">
        <v>-128</v>
      </c>
      <c r="O76" s="46">
        <v>-95</v>
      </c>
      <c r="P76" s="46">
        <v>-35</v>
      </c>
      <c r="Q76" s="46">
        <v>0</v>
      </c>
      <c r="R76" s="46">
        <v>0</v>
      </c>
      <c r="S76" s="74">
        <v>0</v>
      </c>
      <c r="U76" s="73">
        <v>-258.2</v>
      </c>
      <c r="V76" s="74">
        <v>5.47</v>
      </c>
      <c r="W76">
        <v>-128</v>
      </c>
      <c r="X76">
        <v>-95</v>
      </c>
      <c r="Y76">
        <v>-0.2</v>
      </c>
      <c r="Z76">
        <v>5.47</v>
      </c>
      <c r="AA76">
        <v>0</v>
      </c>
      <c r="AB76">
        <v>-35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5.66</v>
      </c>
      <c r="M77" s="74">
        <v>0</v>
      </c>
      <c r="N77" s="73">
        <v>-14</v>
      </c>
      <c r="O77" s="46">
        <v>-130</v>
      </c>
      <c r="P77" s="46">
        <v>-60</v>
      </c>
      <c r="Q77" s="46">
        <v>0</v>
      </c>
      <c r="R77" s="46">
        <v>0</v>
      </c>
      <c r="S77" s="74">
        <v>0</v>
      </c>
      <c r="U77" s="73">
        <v>-204.2</v>
      </c>
      <c r="V77" s="74">
        <v>5.66</v>
      </c>
      <c r="W77">
        <v>-14</v>
      </c>
      <c r="X77">
        <v>-130</v>
      </c>
      <c r="Y77">
        <v>-0.2</v>
      </c>
      <c r="Z77">
        <v>5.66</v>
      </c>
      <c r="AA77">
        <v>0</v>
      </c>
      <c r="AB77">
        <v>-60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5.76</v>
      </c>
      <c r="M78" s="74">
        <v>0</v>
      </c>
      <c r="N78" s="73">
        <v>0</v>
      </c>
      <c r="O78" s="46">
        <v>-130</v>
      </c>
      <c r="P78" s="46">
        <v>-60</v>
      </c>
      <c r="Q78" s="46">
        <v>0</v>
      </c>
      <c r="R78" s="46">
        <v>0</v>
      </c>
      <c r="S78" s="74">
        <v>0</v>
      </c>
      <c r="U78" s="73">
        <v>-190.2</v>
      </c>
      <c r="V78" s="74">
        <v>5.76</v>
      </c>
      <c r="W78">
        <v>0</v>
      </c>
      <c r="X78">
        <v>-130</v>
      </c>
      <c r="Y78">
        <v>-0.2</v>
      </c>
      <c r="Z78">
        <v>5.76</v>
      </c>
      <c r="AA78">
        <v>0</v>
      </c>
      <c r="AB78">
        <v>-60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6.33</v>
      </c>
      <c r="M79" s="74">
        <v>9.51</v>
      </c>
      <c r="N79" s="73">
        <v>-23</v>
      </c>
      <c r="O79" s="46">
        <v>-152</v>
      </c>
      <c r="P79" s="46">
        <v>-80</v>
      </c>
      <c r="Q79" s="46">
        <v>0</v>
      </c>
      <c r="R79" s="46">
        <v>0</v>
      </c>
      <c r="S79" s="74">
        <v>0</v>
      </c>
      <c r="U79" s="73">
        <v>-255.2</v>
      </c>
      <c r="V79" s="74">
        <v>15.84</v>
      </c>
      <c r="W79">
        <v>-23</v>
      </c>
      <c r="X79">
        <v>-152</v>
      </c>
      <c r="Y79">
        <v>-0.2</v>
      </c>
      <c r="Z79">
        <v>6.33</v>
      </c>
      <c r="AA79">
        <v>9.51</v>
      </c>
      <c r="AB79">
        <v>-80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7.01</v>
      </c>
      <c r="M80" s="74">
        <v>8.35</v>
      </c>
      <c r="N80" s="73">
        <v>0</v>
      </c>
      <c r="O80" s="46">
        <v>-158</v>
      </c>
      <c r="P80" s="46">
        <v>-100</v>
      </c>
      <c r="Q80" s="46">
        <v>0</v>
      </c>
      <c r="R80" s="46">
        <v>0</v>
      </c>
      <c r="S80" s="74">
        <v>0</v>
      </c>
      <c r="U80" s="73">
        <v>-258.2</v>
      </c>
      <c r="V80" s="74">
        <v>15.36</v>
      </c>
      <c r="W80">
        <v>0</v>
      </c>
      <c r="X80">
        <v>-158</v>
      </c>
      <c r="Y80">
        <v>-0.2</v>
      </c>
      <c r="Z80">
        <v>7.01</v>
      </c>
      <c r="AA80">
        <v>8.35</v>
      </c>
      <c r="AB80">
        <v>-100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7.01</v>
      </c>
      <c r="M81" s="74">
        <v>9.5</v>
      </c>
      <c r="N81" s="73">
        <v>-26</v>
      </c>
      <c r="O81" s="46">
        <v>-148</v>
      </c>
      <c r="P81" s="46">
        <v>-100</v>
      </c>
      <c r="Q81" s="46">
        <v>0</v>
      </c>
      <c r="R81" s="46">
        <v>0</v>
      </c>
      <c r="S81" s="74">
        <v>0</v>
      </c>
      <c r="U81" s="73">
        <v>-274.2</v>
      </c>
      <c r="V81" s="74">
        <v>16.510000000000002</v>
      </c>
      <c r="W81">
        <v>-26</v>
      </c>
      <c r="X81">
        <v>-148</v>
      </c>
      <c r="Y81">
        <v>-0.2</v>
      </c>
      <c r="Z81">
        <v>7.01</v>
      </c>
      <c r="AA81">
        <v>9.5</v>
      </c>
      <c r="AB81">
        <v>-100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7.01</v>
      </c>
      <c r="M82" s="74">
        <v>9.5</v>
      </c>
      <c r="N82" s="73">
        <v>-13</v>
      </c>
      <c r="O82" s="46">
        <v>-150</v>
      </c>
      <c r="P82" s="46">
        <v>-100</v>
      </c>
      <c r="Q82" s="46">
        <v>0</v>
      </c>
      <c r="R82" s="46">
        <v>0</v>
      </c>
      <c r="S82" s="74">
        <v>0</v>
      </c>
      <c r="U82" s="73">
        <v>-263.2</v>
      </c>
      <c r="V82" s="74">
        <v>16.510000000000002</v>
      </c>
      <c r="W82">
        <v>-13</v>
      </c>
      <c r="X82">
        <v>-150</v>
      </c>
      <c r="Y82">
        <v>-0.2</v>
      </c>
      <c r="Z82">
        <v>7.01</v>
      </c>
      <c r="AA82">
        <v>9.5</v>
      </c>
      <c r="AB82">
        <v>-100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7.01</v>
      </c>
      <c r="M83" s="74">
        <v>9.5</v>
      </c>
      <c r="N83" s="73">
        <v>-56</v>
      </c>
      <c r="O83" s="46">
        <v>-152</v>
      </c>
      <c r="P83" s="46">
        <v>-100</v>
      </c>
      <c r="Q83" s="46">
        <v>0</v>
      </c>
      <c r="R83" s="46">
        <v>0</v>
      </c>
      <c r="S83" s="74">
        <v>0</v>
      </c>
      <c r="U83" s="73">
        <v>-308.2</v>
      </c>
      <c r="V83" s="74">
        <v>16.510000000000002</v>
      </c>
      <c r="W83">
        <v>-56</v>
      </c>
      <c r="X83">
        <v>-152</v>
      </c>
      <c r="Y83">
        <v>-0.2</v>
      </c>
      <c r="Z83">
        <v>7.01</v>
      </c>
      <c r="AA83">
        <v>9.5</v>
      </c>
      <c r="AB83">
        <v>-100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7.01</v>
      </c>
      <c r="M84" s="74">
        <v>9.5</v>
      </c>
      <c r="N84" s="73">
        <v>-76</v>
      </c>
      <c r="O84" s="46">
        <v>-142</v>
      </c>
      <c r="P84" s="46">
        <v>-100</v>
      </c>
      <c r="Q84" s="46">
        <v>0</v>
      </c>
      <c r="R84" s="46">
        <v>0</v>
      </c>
      <c r="S84" s="74">
        <v>0</v>
      </c>
      <c r="U84" s="73">
        <v>-318.2</v>
      </c>
      <c r="V84" s="74">
        <v>16.510000000000002</v>
      </c>
      <c r="W84">
        <v>-76</v>
      </c>
      <c r="X84">
        <v>-142</v>
      </c>
      <c r="Y84">
        <v>-0.2</v>
      </c>
      <c r="Z84">
        <v>7.01</v>
      </c>
      <c r="AA84">
        <v>9.5</v>
      </c>
      <c r="AB84">
        <v>-100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6.72</v>
      </c>
      <c r="M85" s="74">
        <v>9.5</v>
      </c>
      <c r="N85" s="73">
        <v>-61</v>
      </c>
      <c r="O85" s="46">
        <v>-132</v>
      </c>
      <c r="P85" s="46">
        <v>-100</v>
      </c>
      <c r="Q85" s="46">
        <v>0</v>
      </c>
      <c r="R85" s="46">
        <v>0</v>
      </c>
      <c r="S85" s="74">
        <v>0</v>
      </c>
      <c r="U85" s="73">
        <v>-293.2</v>
      </c>
      <c r="V85" s="74">
        <v>16.22</v>
      </c>
      <c r="W85">
        <v>-61</v>
      </c>
      <c r="X85">
        <v>-132</v>
      </c>
      <c r="Y85">
        <v>-0.2</v>
      </c>
      <c r="Z85">
        <v>6.72</v>
      </c>
      <c r="AA85">
        <v>9.5</v>
      </c>
      <c r="AB85">
        <v>-100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6.72</v>
      </c>
      <c r="M86" s="74">
        <v>9.5</v>
      </c>
      <c r="N86" s="73">
        <v>-58</v>
      </c>
      <c r="O86" s="46">
        <v>-149</v>
      </c>
      <c r="P86" s="46">
        <v>-100</v>
      </c>
      <c r="Q86" s="46">
        <v>0</v>
      </c>
      <c r="R86" s="46">
        <v>0</v>
      </c>
      <c r="S86" s="74">
        <v>0</v>
      </c>
      <c r="U86" s="73">
        <v>-307.2</v>
      </c>
      <c r="V86" s="74">
        <v>16.22</v>
      </c>
      <c r="W86">
        <v>-58</v>
      </c>
      <c r="X86">
        <v>-149</v>
      </c>
      <c r="Y86">
        <v>-0.2</v>
      </c>
      <c r="Z86">
        <v>6.72</v>
      </c>
      <c r="AA86">
        <v>9.5</v>
      </c>
      <c r="AB86">
        <v>-100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5.76</v>
      </c>
      <c r="M87" s="74">
        <v>9.5</v>
      </c>
      <c r="N87" s="73">
        <v>-69</v>
      </c>
      <c r="O87" s="46">
        <v>-159</v>
      </c>
      <c r="P87" s="46">
        <v>-60</v>
      </c>
      <c r="Q87" s="46">
        <v>0</v>
      </c>
      <c r="R87" s="46">
        <v>0</v>
      </c>
      <c r="S87" s="74">
        <v>0</v>
      </c>
      <c r="U87" s="73">
        <v>-288.2</v>
      </c>
      <c r="V87" s="74">
        <v>15.26</v>
      </c>
      <c r="W87">
        <v>-69</v>
      </c>
      <c r="X87">
        <v>-159</v>
      </c>
      <c r="Y87">
        <v>-0.2</v>
      </c>
      <c r="Z87">
        <v>5.76</v>
      </c>
      <c r="AA87">
        <v>9.5</v>
      </c>
      <c r="AB87">
        <v>-60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5.76</v>
      </c>
      <c r="M88" s="74">
        <v>9.5</v>
      </c>
      <c r="N88" s="73">
        <v>-81</v>
      </c>
      <c r="O88" s="46">
        <v>-169</v>
      </c>
      <c r="P88" s="46">
        <v>-40</v>
      </c>
      <c r="Q88" s="46">
        <v>0</v>
      </c>
      <c r="R88" s="46">
        <v>0</v>
      </c>
      <c r="S88" s="74">
        <v>0</v>
      </c>
      <c r="U88" s="73">
        <v>-290.2</v>
      </c>
      <c r="V88" s="74">
        <v>15.26</v>
      </c>
      <c r="W88">
        <v>-81</v>
      </c>
      <c r="X88">
        <v>-169</v>
      </c>
      <c r="Y88">
        <v>-0.2</v>
      </c>
      <c r="Z88">
        <v>5.76</v>
      </c>
      <c r="AA88">
        <v>9.5</v>
      </c>
      <c r="AB88">
        <v>-40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5.76</v>
      </c>
      <c r="M89" s="74">
        <v>9.5</v>
      </c>
      <c r="N89" s="73">
        <v>-31</v>
      </c>
      <c r="O89" s="46">
        <v>-130</v>
      </c>
      <c r="P89" s="46">
        <v>-70</v>
      </c>
      <c r="Q89" s="46">
        <v>0</v>
      </c>
      <c r="R89" s="46">
        <v>0</v>
      </c>
      <c r="S89" s="74">
        <v>0</v>
      </c>
      <c r="U89" s="73">
        <v>-231.2</v>
      </c>
      <c r="V89" s="74">
        <v>15.26</v>
      </c>
      <c r="W89">
        <v>-31</v>
      </c>
      <c r="X89">
        <v>-130</v>
      </c>
      <c r="Y89">
        <v>-0.2</v>
      </c>
      <c r="Z89">
        <v>5.76</v>
      </c>
      <c r="AA89">
        <v>9.5</v>
      </c>
      <c r="AB89">
        <v>-70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4.8</v>
      </c>
      <c r="M90" s="74">
        <v>9.5</v>
      </c>
      <c r="N90" s="73">
        <v>-11</v>
      </c>
      <c r="O90" s="46">
        <v>-119</v>
      </c>
      <c r="P90" s="46">
        <v>-60</v>
      </c>
      <c r="Q90" s="46">
        <v>0</v>
      </c>
      <c r="R90" s="46">
        <v>0</v>
      </c>
      <c r="S90" s="74">
        <v>0</v>
      </c>
      <c r="U90" s="73">
        <v>-190.2</v>
      </c>
      <c r="V90" s="74">
        <v>14.3</v>
      </c>
      <c r="W90">
        <v>-11</v>
      </c>
      <c r="X90">
        <v>-119</v>
      </c>
      <c r="Y90">
        <v>-0.2</v>
      </c>
      <c r="Z90">
        <v>4.8</v>
      </c>
      <c r="AA90">
        <v>9.5</v>
      </c>
      <c r="AB90">
        <v>-60</v>
      </c>
    </row>
    <row r="91" spans="7:28">
      <c r="G91" t="s">
        <v>133</v>
      </c>
      <c r="H91" s="73">
        <v>48.94</v>
      </c>
      <c r="I91" s="46">
        <v>0</v>
      </c>
      <c r="J91" s="46">
        <v>0</v>
      </c>
      <c r="K91" s="46">
        <v>0</v>
      </c>
      <c r="L91" s="46">
        <v>5.28</v>
      </c>
      <c r="M91" s="74">
        <v>9.5</v>
      </c>
      <c r="N91" s="73">
        <v>0</v>
      </c>
      <c r="O91" s="46">
        <v>-113</v>
      </c>
      <c r="P91" s="46">
        <v>-70</v>
      </c>
      <c r="Q91" s="46">
        <v>0</v>
      </c>
      <c r="R91" s="46">
        <v>0</v>
      </c>
      <c r="S91" s="74">
        <v>0</v>
      </c>
      <c r="U91" s="73">
        <v>-183.2</v>
      </c>
      <c r="V91" s="74">
        <v>63.72</v>
      </c>
      <c r="W91">
        <v>48.94</v>
      </c>
      <c r="X91">
        <v>-113</v>
      </c>
      <c r="Y91">
        <v>-0.2</v>
      </c>
      <c r="Z91">
        <v>5.28</v>
      </c>
      <c r="AA91">
        <v>9.5</v>
      </c>
      <c r="AB91">
        <v>-70</v>
      </c>
    </row>
    <row r="92" spans="7:28">
      <c r="G92" t="s">
        <v>134</v>
      </c>
      <c r="H92" s="73">
        <v>29.75</v>
      </c>
      <c r="I92" s="46">
        <v>0</v>
      </c>
      <c r="J92" s="46">
        <v>0</v>
      </c>
      <c r="K92" s="46">
        <v>0</v>
      </c>
      <c r="L92" s="46">
        <v>4.8</v>
      </c>
      <c r="M92" s="74">
        <v>9.5</v>
      </c>
      <c r="N92" s="73">
        <v>0</v>
      </c>
      <c r="O92" s="46">
        <v>-94</v>
      </c>
      <c r="P92" s="46">
        <v>-75</v>
      </c>
      <c r="Q92" s="46">
        <v>0</v>
      </c>
      <c r="R92" s="46">
        <v>0</v>
      </c>
      <c r="S92" s="74">
        <v>0</v>
      </c>
      <c r="U92" s="73">
        <v>-169.2</v>
      </c>
      <c r="V92" s="74">
        <v>44.05</v>
      </c>
      <c r="W92">
        <v>29.75</v>
      </c>
      <c r="X92">
        <v>-94</v>
      </c>
      <c r="Y92">
        <v>-0.2</v>
      </c>
      <c r="Z92">
        <v>4.8</v>
      </c>
      <c r="AA92">
        <v>9.5</v>
      </c>
      <c r="AB92">
        <v>-75</v>
      </c>
    </row>
    <row r="93" spans="7:28">
      <c r="G93" t="s">
        <v>135</v>
      </c>
      <c r="H93" s="73">
        <v>34.549999999999997</v>
      </c>
      <c r="I93" s="46">
        <v>0</v>
      </c>
      <c r="J93" s="46">
        <v>0</v>
      </c>
      <c r="K93" s="46">
        <v>0</v>
      </c>
      <c r="L93" s="46">
        <v>4.51</v>
      </c>
      <c r="M93" s="74">
        <v>6.81</v>
      </c>
      <c r="N93" s="73">
        <v>0</v>
      </c>
      <c r="O93" s="46">
        <v>-85</v>
      </c>
      <c r="P93" s="46">
        <v>-90</v>
      </c>
      <c r="Q93" s="46">
        <v>0</v>
      </c>
      <c r="R93" s="46">
        <v>0</v>
      </c>
      <c r="S93" s="74">
        <v>0</v>
      </c>
      <c r="U93" s="73">
        <v>-175.2</v>
      </c>
      <c r="V93" s="74">
        <v>45.87</v>
      </c>
      <c r="W93">
        <v>34.549999999999997</v>
      </c>
      <c r="X93">
        <v>-85</v>
      </c>
      <c r="Y93">
        <v>-0.2</v>
      </c>
      <c r="Z93">
        <v>4.51</v>
      </c>
      <c r="AA93">
        <v>6.81</v>
      </c>
      <c r="AB93">
        <v>-90</v>
      </c>
    </row>
    <row r="94" spans="7:28">
      <c r="G94" t="s">
        <v>136</v>
      </c>
      <c r="H94" s="73">
        <v>24.95</v>
      </c>
      <c r="I94" s="46">
        <v>0</v>
      </c>
      <c r="J94" s="46">
        <v>0</v>
      </c>
      <c r="K94" s="46">
        <v>0</v>
      </c>
      <c r="L94" s="46">
        <v>4.41</v>
      </c>
      <c r="M94" s="74">
        <v>8.4499999999999993</v>
      </c>
      <c r="N94" s="73">
        <v>0</v>
      </c>
      <c r="O94" s="46">
        <v>-87</v>
      </c>
      <c r="P94" s="46">
        <v>-90</v>
      </c>
      <c r="Q94" s="46">
        <v>0</v>
      </c>
      <c r="R94" s="46">
        <v>0</v>
      </c>
      <c r="S94" s="74">
        <v>0</v>
      </c>
      <c r="U94" s="73">
        <v>-177.2</v>
      </c>
      <c r="V94" s="74">
        <v>37.81</v>
      </c>
      <c r="W94">
        <v>24.95</v>
      </c>
      <c r="X94">
        <v>-87</v>
      </c>
      <c r="Y94">
        <v>-0.2</v>
      </c>
      <c r="Z94">
        <v>4.41</v>
      </c>
      <c r="AA94">
        <v>8.4499999999999993</v>
      </c>
      <c r="AB94">
        <v>-90</v>
      </c>
    </row>
    <row r="95" spans="7:28">
      <c r="G95" t="s">
        <v>137</v>
      </c>
      <c r="H95" s="73">
        <v>39.35</v>
      </c>
      <c r="I95" s="46">
        <v>0</v>
      </c>
      <c r="J95" s="46">
        <v>0</v>
      </c>
      <c r="K95" s="46">
        <v>0</v>
      </c>
      <c r="L95" s="46">
        <v>4.32</v>
      </c>
      <c r="M95" s="74">
        <v>8.83</v>
      </c>
      <c r="N95" s="73">
        <v>0</v>
      </c>
      <c r="O95" s="46">
        <v>-74</v>
      </c>
      <c r="P95" s="46">
        <v>-75</v>
      </c>
      <c r="Q95" s="46">
        <v>0</v>
      </c>
      <c r="R95" s="46">
        <v>0</v>
      </c>
      <c r="S95" s="74">
        <v>0</v>
      </c>
      <c r="U95" s="73">
        <v>-149.19999999999999</v>
      </c>
      <c r="V95" s="74">
        <v>52.5</v>
      </c>
      <c r="W95">
        <v>39.35</v>
      </c>
      <c r="X95">
        <v>-74</v>
      </c>
      <c r="Y95">
        <v>-0.2</v>
      </c>
      <c r="Z95">
        <v>4.32</v>
      </c>
      <c r="AA95">
        <v>8.83</v>
      </c>
      <c r="AB95">
        <v>-75</v>
      </c>
    </row>
    <row r="96" spans="7:28">
      <c r="G96" t="s">
        <v>138</v>
      </c>
      <c r="H96" s="73">
        <v>18.23</v>
      </c>
      <c r="I96" s="46">
        <v>0</v>
      </c>
      <c r="J96" s="46">
        <v>0</v>
      </c>
      <c r="K96" s="46">
        <v>0</v>
      </c>
      <c r="L96" s="46">
        <v>4.13</v>
      </c>
      <c r="M96" s="74">
        <v>8.73</v>
      </c>
      <c r="N96" s="73">
        <v>0</v>
      </c>
      <c r="O96" s="46">
        <v>-68</v>
      </c>
      <c r="P96" s="46">
        <v>-80</v>
      </c>
      <c r="Q96" s="46">
        <v>0</v>
      </c>
      <c r="R96" s="46">
        <v>0</v>
      </c>
      <c r="S96" s="74">
        <v>0</v>
      </c>
      <c r="U96" s="73">
        <v>-148.19999999999999</v>
      </c>
      <c r="V96" s="74">
        <v>31.09</v>
      </c>
      <c r="W96">
        <v>18.23</v>
      </c>
      <c r="X96">
        <v>-68</v>
      </c>
      <c r="Y96">
        <v>-0.2</v>
      </c>
      <c r="Z96">
        <v>4.13</v>
      </c>
      <c r="AA96">
        <v>8.73</v>
      </c>
      <c r="AB96">
        <v>-80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3.84</v>
      </c>
      <c r="M97" s="74">
        <v>6.14</v>
      </c>
      <c r="N97" s="73">
        <v>-83</v>
      </c>
      <c r="O97" s="46">
        <v>-77</v>
      </c>
      <c r="P97" s="46">
        <v>-85</v>
      </c>
      <c r="Q97" s="46">
        <v>0</v>
      </c>
      <c r="R97" s="46">
        <v>0</v>
      </c>
      <c r="S97" s="74">
        <v>0</v>
      </c>
      <c r="U97" s="73">
        <v>-245.2</v>
      </c>
      <c r="V97" s="74">
        <v>9.98</v>
      </c>
      <c r="W97">
        <v>-83</v>
      </c>
      <c r="X97">
        <v>-77</v>
      </c>
      <c r="Y97">
        <v>-0.2</v>
      </c>
      <c r="Z97">
        <v>3.84</v>
      </c>
      <c r="AA97">
        <v>6.14</v>
      </c>
      <c r="AB97">
        <v>-85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3.55</v>
      </c>
      <c r="M98" s="74">
        <v>3.74</v>
      </c>
      <c r="N98" s="73">
        <v>-89</v>
      </c>
      <c r="O98" s="46">
        <v>-76</v>
      </c>
      <c r="P98" s="46">
        <v>-110</v>
      </c>
      <c r="Q98" s="46">
        <v>0</v>
      </c>
      <c r="R98" s="46">
        <v>0</v>
      </c>
      <c r="S98" s="74">
        <v>0</v>
      </c>
      <c r="U98" s="73">
        <v>-275.2</v>
      </c>
      <c r="V98" s="74">
        <v>7.29</v>
      </c>
      <c r="W98">
        <v>-89</v>
      </c>
      <c r="X98">
        <v>-76</v>
      </c>
      <c r="Y98">
        <v>-0.2</v>
      </c>
      <c r="Z98">
        <v>3.55</v>
      </c>
      <c r="AA98">
        <v>3.74</v>
      </c>
      <c r="AB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0.60219</v>
      </c>
      <c r="I99" s="69">
        <f t="shared" ref="I99:BQ99" si="1">SUM(I3:I98)/4000</f>
        <v>0.16219249999999999</v>
      </c>
      <c r="J99" s="69">
        <f t="shared" si="1"/>
        <v>5.6149999999999999E-2</v>
      </c>
      <c r="K99" s="69">
        <f t="shared" si="1"/>
        <v>0</v>
      </c>
      <c r="L99" s="69">
        <f t="shared" si="1"/>
        <v>7.6764999999999986E-2</v>
      </c>
      <c r="M99" s="69">
        <f t="shared" si="1"/>
        <v>4.3639999999999998E-2</v>
      </c>
      <c r="N99" s="68">
        <f t="shared" si="1"/>
        <v>-0.38124999999999998</v>
      </c>
      <c r="O99" s="69">
        <f t="shared" si="1"/>
        <v>-1.125</v>
      </c>
      <c r="P99" s="69">
        <f t="shared" si="1"/>
        <v>-1.06725</v>
      </c>
      <c r="Q99" s="69">
        <f t="shared" si="1"/>
        <v>0</v>
      </c>
      <c r="R99" s="69">
        <f t="shared" si="1"/>
        <v>-1.5499999999999997E-3</v>
      </c>
      <c r="S99" s="70">
        <f t="shared" si="1"/>
        <v>0</v>
      </c>
      <c r="U99" s="68">
        <f t="shared" si="1"/>
        <v>-2.5763500000000015</v>
      </c>
      <c r="V99" s="70">
        <f t="shared" si="1"/>
        <v>0.94093750000000054</v>
      </c>
      <c r="W99">
        <f t="shared" si="1"/>
        <v>0.22094</v>
      </c>
      <c r="X99">
        <f t="shared" si="1"/>
        <v>-0.96280750000000015</v>
      </c>
      <c r="Y99">
        <f t="shared" si="1"/>
        <v>-1.3000000000000006E-3</v>
      </c>
      <c r="Z99">
        <f t="shared" si="1"/>
        <v>7.521499999999999E-2</v>
      </c>
      <c r="AA99">
        <f t="shared" si="1"/>
        <v>4.3639999999999998E-2</v>
      </c>
      <c r="AB99">
        <f t="shared" si="1"/>
        <v>-1.0111000000000001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4" t="s">
        <v>228</v>
      </c>
      <c r="W2" s="28" t="s">
        <v>404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62.38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62.38</v>
      </c>
      <c r="W3">
        <v>62.38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43.19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43.19</v>
      </c>
      <c r="W4">
        <v>43.19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33.590000000000003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33.590000000000003</v>
      </c>
      <c r="W5">
        <v>33.590000000000003</v>
      </c>
    </row>
    <row r="6" spans="1:23">
      <c r="B6" t="s">
        <v>404</v>
      </c>
      <c r="G6" t="s">
        <v>48</v>
      </c>
      <c r="H6" s="73">
        <v>0</v>
      </c>
      <c r="I6" s="46">
        <v>19.190000000000001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19.190000000000001</v>
      </c>
      <c r="W6">
        <v>19.190000000000001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4.8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4.8</v>
      </c>
      <c r="W92">
        <v>4.8</v>
      </c>
    </row>
    <row r="93" spans="7:23">
      <c r="G93" t="s">
        <v>135</v>
      </c>
      <c r="H93" s="73">
        <v>0</v>
      </c>
      <c r="I93" s="46">
        <v>23.99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23.99</v>
      </c>
      <c r="W93">
        <v>23.99</v>
      </c>
    </row>
    <row r="94" spans="7:23">
      <c r="G94" t="s">
        <v>136</v>
      </c>
      <c r="H94" s="73">
        <v>0</v>
      </c>
      <c r="I94" s="46">
        <v>38.39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38.39</v>
      </c>
      <c r="W94">
        <v>38.39</v>
      </c>
    </row>
    <row r="95" spans="7:23">
      <c r="G95" t="s">
        <v>137</v>
      </c>
      <c r="H95" s="73">
        <v>0</v>
      </c>
      <c r="I95" s="46">
        <v>52.78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52.78</v>
      </c>
      <c r="W95">
        <v>52.78</v>
      </c>
    </row>
    <row r="96" spans="7:23">
      <c r="G96" t="s">
        <v>138</v>
      </c>
      <c r="H96" s="73">
        <v>0</v>
      </c>
      <c r="I96" s="46">
        <v>52.78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52.78</v>
      </c>
      <c r="W96">
        <v>52.78</v>
      </c>
    </row>
    <row r="97" spans="1:83">
      <c r="G97" t="s">
        <v>139</v>
      </c>
      <c r="H97" s="73">
        <v>0</v>
      </c>
      <c r="I97" s="46">
        <v>47.99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47.98</v>
      </c>
      <c r="W97">
        <v>47.99</v>
      </c>
    </row>
    <row r="98" spans="1:83">
      <c r="G98" t="s">
        <v>140</v>
      </c>
      <c r="H98" s="73">
        <v>0</v>
      </c>
      <c r="I98" s="46">
        <v>38.380000000000003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38.380000000000003</v>
      </c>
      <c r="W98">
        <v>38.380000000000003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0.10436500000000001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0.10436250000000001</v>
      </c>
      <c r="W99">
        <f t="shared" si="1"/>
        <v>0.10436500000000001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45193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45193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9.8041999999999998</v>
      </c>
      <c r="E3">
        <f>GT_NG!P3</f>
        <v>-0.27083333333333337</v>
      </c>
      <c r="F3">
        <f>GT_Spot!P3</f>
        <v>0</v>
      </c>
      <c r="G3">
        <f>PPCL_NG!P3</f>
        <v>33.07</v>
      </c>
      <c r="H3">
        <f>PPCL_Spot!P3</f>
        <v>0</v>
      </c>
      <c r="I3">
        <f>Bawana_NG!P3</f>
        <v>62.908141912206858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894.0910214429781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44.56</v>
      </c>
      <c r="U3" s="37">
        <f>SUMPRODUCT(LTA!J3:AN3,LTA!J$102:AN$102,LTA!J$103:AN$103)</f>
        <v>79.37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78.69</v>
      </c>
      <c r="Z3" s="34">
        <f>IEX!N3</f>
        <v>0</v>
      </c>
      <c r="AA3" s="75">
        <f>STOA!H3</f>
        <v>966.28999999999985</v>
      </c>
      <c r="AB3" s="75">
        <f>-STOA!N3</f>
        <v>0</v>
      </c>
      <c r="AC3">
        <f>SUMIF(B3:AB3,"&gt;0")*$AC$2-SUMIF(B3:AB3,"&lt;0")*($AC$2/(1-$AC$2))+SUMIF(AI3:AR3,"&gt;0")*$AC$2-SUMIF(AI3:AR3,"&lt;0")*($AC$2/(1-$AC$2))</f>
        <v>20.626268634972845</v>
      </c>
      <c r="AD3">
        <f>SUM(B3:AB3,AI3:AR3)-AC3</f>
        <v>2272.5018700825308</v>
      </c>
      <c r="AE3">
        <f>'IDT-1'!B3</f>
        <v>0</v>
      </c>
      <c r="AF3" s="24"/>
      <c r="AG3">
        <f>SUM(AD3:AF3)+AT3</f>
        <v>2272.5018700825308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-25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-0.27083333333333337</v>
      </c>
      <c r="F4">
        <f>GT_Spot!P4</f>
        <v>0</v>
      </c>
      <c r="G4">
        <f>PPCL_NG!P4</f>
        <v>33.07</v>
      </c>
      <c r="H4">
        <f>PPCL_Spot!P4</f>
        <v>0</v>
      </c>
      <c r="I4">
        <f>Bawana_NG!P4</f>
        <v>62.908141912206858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905.69996272286517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44.410000000000004</v>
      </c>
      <c r="U4" s="37">
        <f>SUMPRODUCT(LTA!J4:AN4,LTA!J$102:AN$102,LTA!J$103:AN$103)</f>
        <v>87.589999999999989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65.260000000000005</v>
      </c>
      <c r="Z4" s="34">
        <f>IEX!N4</f>
        <v>0</v>
      </c>
      <c r="AA4" s="75">
        <f>STOA!H4</f>
        <v>932.69999999999993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20.288007915491704</v>
      </c>
      <c r="AD4">
        <f t="shared" ref="AD4:AD67" si="1">SUM(B4:AB4,AI4:AR4)-AC4</f>
        <v>2256.4990720818992</v>
      </c>
      <c r="AE4">
        <f>'IDT-1'!B4</f>
        <v>0</v>
      </c>
      <c r="AF4" s="24"/>
      <c r="AG4">
        <f t="shared" ref="AG4:AG67" si="2">SUM(AD4:AF4)+AT4</f>
        <v>2256.4990720818992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5.4236000000000004</v>
      </c>
      <c r="E5">
        <f>GT_NG!P5</f>
        <v>-0.27083333333333337</v>
      </c>
      <c r="F5">
        <f>GT_Spot!P5</f>
        <v>0</v>
      </c>
      <c r="G5">
        <f>PPCL_NG!P5</f>
        <v>33.07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875.6603616193978</v>
      </c>
      <c r="P5" s="36">
        <v>118.55</v>
      </c>
      <c r="Q5" s="36">
        <v>32.525580163043486</v>
      </c>
      <c r="R5" s="38">
        <v>0</v>
      </c>
      <c r="S5" s="38">
        <v>0</v>
      </c>
      <c r="T5" s="37">
        <f>SUMPRODUCT(LTA!J5:AN5,LTA!J$101:AN$101,LTA!J$103:AN$103)</f>
        <v>44.69</v>
      </c>
      <c r="U5" s="37">
        <f>SUMPRODUCT(LTA!J5:AN5,LTA!J$102:AN$102,LTA!J$103:AN$103)</f>
        <v>87.649999999999991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52.78</v>
      </c>
      <c r="Z5" s="34">
        <f>IEX!N5</f>
        <v>0</v>
      </c>
      <c r="AA5" s="75">
        <f>STOA!H5</f>
        <v>931.7399999999999</v>
      </c>
      <c r="AB5" s="75">
        <f>-STOA!N5</f>
        <v>0</v>
      </c>
      <c r="AC5">
        <f t="shared" si="0"/>
        <v>20.220454366102128</v>
      </c>
      <c r="AD5">
        <f t="shared" si="1"/>
        <v>2277.0143797132382</v>
      </c>
      <c r="AE5">
        <f>'IDT-1'!B5</f>
        <v>0</v>
      </c>
      <c r="AF5" s="24"/>
      <c r="AG5">
        <f t="shared" si="2"/>
        <v>2277.0143797132382</v>
      </c>
      <c r="AI5" s="34">
        <f>PXIL!H5</f>
        <v>0</v>
      </c>
      <c r="AJ5" s="34">
        <f>PXIL!N5</f>
        <v>0</v>
      </c>
      <c r="AK5" s="34">
        <f>RTM_IEX!H5</f>
        <v>31.66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5.4236000000000004</v>
      </c>
      <c r="E6">
        <f>GT_NG!P6</f>
        <v>-0.27083333333333337</v>
      </c>
      <c r="F6">
        <f>GT_Spot!P6</f>
        <v>0</v>
      </c>
      <c r="G6">
        <f>PPCL_NG!P6</f>
        <v>33.07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870.65462516564548</v>
      </c>
      <c r="P6" s="36">
        <v>118.55</v>
      </c>
      <c r="Q6" s="36">
        <v>32.525580163043486</v>
      </c>
      <c r="R6" s="38">
        <v>0</v>
      </c>
      <c r="S6" s="38">
        <v>0</v>
      </c>
      <c r="T6" s="37">
        <f>SUMPRODUCT(LTA!J6:AN6,LTA!J$101:AN$101,LTA!J$103:AN$103)</f>
        <v>44.33</v>
      </c>
      <c r="U6" s="37">
        <f>SUMPRODUCT(LTA!J6:AN6,LTA!J$102:AN$102,LTA!J$103:AN$103)</f>
        <v>87.74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40.31</v>
      </c>
      <c r="Z6" s="34">
        <f>IEX!N6</f>
        <v>0</v>
      </c>
      <c r="AA6" s="75">
        <f>STOA!H6</f>
        <v>913.49999999999989</v>
      </c>
      <c r="AB6" s="75">
        <f>-STOA!N6</f>
        <v>0</v>
      </c>
      <c r="AC6">
        <f t="shared" si="0"/>
        <v>19.878523885309104</v>
      </c>
      <c r="AD6">
        <f t="shared" si="1"/>
        <v>2238.5005737402789</v>
      </c>
      <c r="AE6">
        <f>'IDT-1'!B6</f>
        <v>0</v>
      </c>
      <c r="AF6" s="24"/>
      <c r="AG6">
        <f t="shared" si="2"/>
        <v>2238.5005737402789</v>
      </c>
      <c r="AI6" s="34">
        <f>PXIL!H6</f>
        <v>0</v>
      </c>
      <c r="AJ6" s="34">
        <f>PXIL!N6</f>
        <v>0</v>
      </c>
      <c r="AK6" s="34">
        <f>RTM_IEX!H6</f>
        <v>28.79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-0.27083333333333337</v>
      </c>
      <c r="F7">
        <f>GT_Spot!P7</f>
        <v>0</v>
      </c>
      <c r="G7">
        <f>PPCL_NG!P7</f>
        <v>33.07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918.67500994838167</v>
      </c>
      <c r="P7" s="36">
        <v>117.3</v>
      </c>
      <c r="Q7" s="36">
        <v>32.314989147286816</v>
      </c>
      <c r="R7" s="38">
        <v>0</v>
      </c>
      <c r="S7" s="38">
        <v>0</v>
      </c>
      <c r="T7" s="37">
        <f>SUMPRODUCT(LTA!J7:AN7,LTA!J$101:AN$101,LTA!J$103:AN$103)</f>
        <v>44.169999999999995</v>
      </c>
      <c r="U7" s="37">
        <f>SUMPRODUCT(LTA!J7:AN7,LTA!J$102:AN$102,LTA!J$103:AN$103)</f>
        <v>87.84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22.07</v>
      </c>
      <c r="Z7" s="34">
        <f>IEX!N7</f>
        <v>0</v>
      </c>
      <c r="AA7" s="75">
        <f>STOA!H7</f>
        <v>858.56000000000006</v>
      </c>
      <c r="AB7" s="75">
        <f>-STOA!N7</f>
        <v>0</v>
      </c>
      <c r="AC7">
        <f t="shared" si="0"/>
        <v>19.665391350458528</v>
      </c>
      <c r="AD7">
        <f t="shared" si="1"/>
        <v>2214.494100042109</v>
      </c>
      <c r="AE7">
        <f>'IDT-1'!B7</f>
        <v>0</v>
      </c>
      <c r="AF7" s="24"/>
      <c r="AG7">
        <f t="shared" si="2"/>
        <v>2214.494100042109</v>
      </c>
      <c r="AI7" s="34">
        <f>PXIL!H7</f>
        <v>0</v>
      </c>
      <c r="AJ7" s="34">
        <f>PXIL!N7</f>
        <v>0</v>
      </c>
      <c r="AK7" s="34">
        <f>RTM_IEX!H7</f>
        <v>26.87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-0.27083333333333337</v>
      </c>
      <c r="F8">
        <f>GT_Spot!P8</f>
        <v>0</v>
      </c>
      <c r="G8">
        <f>PPCL_NG!P8</f>
        <v>33.07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892.62771877502905</v>
      </c>
      <c r="P8" s="36">
        <v>117.3</v>
      </c>
      <c r="Q8" s="36">
        <v>32.314989147286816</v>
      </c>
      <c r="R8" s="38">
        <v>0</v>
      </c>
      <c r="S8" s="38">
        <v>0</v>
      </c>
      <c r="T8" s="37">
        <f>SUMPRODUCT(LTA!J8:AN8,LTA!J$101:AN$101,LTA!J$103:AN$103)</f>
        <v>43.8</v>
      </c>
      <c r="U8" s="37">
        <f>SUMPRODUCT(LTA!J8:AN8,LTA!J$102:AN$102,LTA!J$103:AN$103)</f>
        <v>87.88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872.96</v>
      </c>
      <c r="AB8" s="75">
        <f>-STOA!N8</f>
        <v>0</v>
      </c>
      <c r="AC8">
        <f t="shared" si="0"/>
        <v>19.348879188133022</v>
      </c>
      <c r="AD8">
        <f t="shared" si="1"/>
        <v>2178.8433210310818</v>
      </c>
      <c r="AE8">
        <f>'IDT-1'!B8</f>
        <v>0</v>
      </c>
      <c r="AF8" s="24"/>
      <c r="AG8">
        <f t="shared" si="2"/>
        <v>2178.8433210310818</v>
      </c>
      <c r="AI8" s="34">
        <f>PXIL!H8</f>
        <v>0</v>
      </c>
      <c r="AJ8" s="34">
        <f>PXIL!N8</f>
        <v>0</v>
      </c>
      <c r="AK8" s="34">
        <f>RTM_IEX!H8</f>
        <v>24.95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-0.27083333333333337</v>
      </c>
      <c r="F9">
        <f>GT_Spot!P9</f>
        <v>0</v>
      </c>
      <c r="G9">
        <f>PPCL_NG!P9</f>
        <v>33.07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873.1491948558504</v>
      </c>
      <c r="P9" s="36">
        <v>117.3</v>
      </c>
      <c r="Q9" s="36">
        <v>32.314989147286816</v>
      </c>
      <c r="R9" s="38">
        <v>0</v>
      </c>
      <c r="S9" s="38">
        <v>0</v>
      </c>
      <c r="T9" s="37">
        <f>SUMPRODUCT(LTA!J9:AN9,LTA!J$101:AN$101,LTA!J$103:AN$103)</f>
        <v>44.14</v>
      </c>
      <c r="U9" s="37">
        <f>SUMPRODUCT(LTA!J9:AN9,LTA!J$102:AN$102,LTA!J$103:AN$103)</f>
        <v>88.1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854.73</v>
      </c>
      <c r="AB9" s="75">
        <f>-STOA!N9</f>
        <v>0</v>
      </c>
      <c r="AC9">
        <f t="shared" si="0"/>
        <v>19.064212177644254</v>
      </c>
      <c r="AD9">
        <f t="shared" si="1"/>
        <v>2146.7794641223923</v>
      </c>
      <c r="AE9">
        <f>'IDT-1'!B9</f>
        <v>0</v>
      </c>
      <c r="AF9" s="24"/>
      <c r="AG9">
        <f t="shared" si="2"/>
        <v>2146.7794641223923</v>
      </c>
      <c r="AI9" s="34">
        <f>PXIL!H9</f>
        <v>0</v>
      </c>
      <c r="AJ9" s="34">
        <f>PXIL!N9</f>
        <v>0</v>
      </c>
      <c r="AK9" s="34">
        <f>RTM_IEX!H9</f>
        <v>29.75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-0.27083333333333337</v>
      </c>
      <c r="F10">
        <f>GT_Spot!P10</f>
        <v>0</v>
      </c>
      <c r="G10">
        <f>PPCL_NG!P10</f>
        <v>33.07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878.82817757061207</v>
      </c>
      <c r="P10" s="36">
        <v>117.3</v>
      </c>
      <c r="Q10" s="36">
        <v>32.314989147286816</v>
      </c>
      <c r="R10" s="38">
        <v>0</v>
      </c>
      <c r="S10" s="38">
        <v>0</v>
      </c>
      <c r="T10" s="37">
        <f>SUMPRODUCT(LTA!J10:AN10,LTA!J$101:AN$101,LTA!J$103:AN$103)</f>
        <v>44.230000000000004</v>
      </c>
      <c r="U10" s="37">
        <f>SUMPRODUCT(LTA!J10:AN10,LTA!J$102:AN$102,LTA!J$103:AN$103)</f>
        <v>90.78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823.06000000000006</v>
      </c>
      <c r="AB10" s="75">
        <f>-STOA!N10</f>
        <v>0</v>
      </c>
      <c r="AC10">
        <f t="shared" si="0"/>
        <v>18.800731225534154</v>
      </c>
      <c r="AD10">
        <f t="shared" si="1"/>
        <v>2117.1019277892642</v>
      </c>
      <c r="AE10">
        <f>'IDT-1'!B10</f>
        <v>0</v>
      </c>
      <c r="AF10" s="24"/>
      <c r="AG10">
        <f t="shared" si="2"/>
        <v>2117.1019277892642</v>
      </c>
      <c r="AI10" s="34">
        <f>PXIL!H10</f>
        <v>0</v>
      </c>
      <c r="AJ10" s="34">
        <f>PXIL!N10</f>
        <v>0</v>
      </c>
      <c r="AK10" s="34">
        <f>RTM_IEX!H10</f>
        <v>23.03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-0.27083333333333337</v>
      </c>
      <c r="F11">
        <f>GT_Spot!P11</f>
        <v>0</v>
      </c>
      <c r="G11">
        <f>PPCL_NG!P11</f>
        <v>32.64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875.44019073219761</v>
      </c>
      <c r="P11" s="36">
        <v>117.3</v>
      </c>
      <c r="Q11" s="36">
        <v>32.314989147286816</v>
      </c>
      <c r="R11" s="38">
        <v>0</v>
      </c>
      <c r="S11" s="38">
        <v>0</v>
      </c>
      <c r="T11" s="37">
        <f>SUMPRODUCT(LTA!J11:AN11,LTA!J$101:AN$101,LTA!J$103:AN$103)</f>
        <v>44.16</v>
      </c>
      <c r="U11" s="37">
        <f>SUMPRODUCT(LTA!J11:AN11,LTA!J$102:AN$102,LTA!J$103:AN$103)</f>
        <v>91.36999999999999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67.180000000000007</v>
      </c>
      <c r="Z11" s="34">
        <f>IEX!N11</f>
        <v>0</v>
      </c>
      <c r="AA11" s="75">
        <f>STOA!H11</f>
        <v>704.05</v>
      </c>
      <c r="AB11" s="75">
        <f>-STOA!N11</f>
        <v>0</v>
      </c>
      <c r="AC11">
        <f t="shared" si="0"/>
        <v>18.315604941356106</v>
      </c>
      <c r="AD11">
        <f t="shared" si="1"/>
        <v>2062.4590672350278</v>
      </c>
      <c r="AE11">
        <f>'IDT-1'!B11</f>
        <v>30</v>
      </c>
      <c r="AF11" s="24"/>
      <c r="AG11">
        <f t="shared" si="2"/>
        <v>2092.4590672350278</v>
      </c>
      <c r="AI11" s="34">
        <f>PXIL!H11</f>
        <v>0</v>
      </c>
      <c r="AJ11" s="34">
        <f>PXIL!N11</f>
        <v>0</v>
      </c>
      <c r="AK11" s="34">
        <f>RTM_IEX!H11</f>
        <v>23.03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5.4236000000000004</v>
      </c>
      <c r="E12">
        <f>GT_NG!P12</f>
        <v>-0.27083333333333337</v>
      </c>
      <c r="F12">
        <f>GT_Spot!P12</f>
        <v>0</v>
      </c>
      <c r="G12">
        <f>PPCL_NG!P12</f>
        <v>32.64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872.56087920166101</v>
      </c>
      <c r="P12" s="36">
        <v>117.3</v>
      </c>
      <c r="Q12" s="36">
        <v>32.314989147286816</v>
      </c>
      <c r="R12" s="38">
        <v>0</v>
      </c>
      <c r="S12" s="38">
        <v>0</v>
      </c>
      <c r="T12" s="37">
        <f>SUMPRODUCT(LTA!J12:AN12,LTA!J$101:AN$101,LTA!J$103:AN$103)</f>
        <v>43.95</v>
      </c>
      <c r="U12" s="37">
        <f>SUMPRODUCT(LTA!J12:AN12,LTA!J$102:AN$102,LTA!J$103:AN$103)</f>
        <v>91.86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67.180000000000007</v>
      </c>
      <c r="Z12" s="34">
        <f>IEX!N12</f>
        <v>0</v>
      </c>
      <c r="AA12" s="75">
        <f>STOA!H12</f>
        <v>677.18</v>
      </c>
      <c r="AB12" s="75">
        <f>-STOA!N12</f>
        <v>0</v>
      </c>
      <c r="AC12">
        <f t="shared" si="0"/>
        <v>18.017725719887384</v>
      </c>
      <c r="AD12">
        <f t="shared" si="1"/>
        <v>2028.9070349259594</v>
      </c>
      <c r="AE12">
        <f>'IDT-1'!B12</f>
        <v>30</v>
      </c>
      <c r="AF12" s="24"/>
      <c r="AG12">
        <f t="shared" si="2"/>
        <v>2058.9070349259591</v>
      </c>
      <c r="AI12" s="34">
        <f>PXIL!H12</f>
        <v>0</v>
      </c>
      <c r="AJ12" s="34">
        <f>PXIL!N12</f>
        <v>0</v>
      </c>
      <c r="AK12" s="34">
        <f>RTM_IEX!H12</f>
        <v>23.03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5.4236000000000004</v>
      </c>
      <c r="E13">
        <f>GT_NG!P13</f>
        <v>-0.27083333333333337</v>
      </c>
      <c r="F13">
        <f>GT_Spot!P13</f>
        <v>0</v>
      </c>
      <c r="G13">
        <f>PPCL_NG!P13</f>
        <v>32.64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889.36099450224901</v>
      </c>
      <c r="P13" s="36">
        <v>117.3</v>
      </c>
      <c r="Q13" s="36">
        <v>32.314989147286816</v>
      </c>
      <c r="R13" s="38">
        <v>0</v>
      </c>
      <c r="S13" s="38">
        <v>0</v>
      </c>
      <c r="T13" s="37">
        <f>SUMPRODUCT(LTA!J13:AN13,LTA!J$101:AN$101,LTA!J$103:AN$103)</f>
        <v>43.99</v>
      </c>
      <c r="U13" s="37">
        <f>SUMPRODUCT(LTA!J13:AN13,LTA!J$102:AN$102,LTA!J$103:AN$103)</f>
        <v>92.509999999999991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95.97</v>
      </c>
      <c r="Z13" s="34">
        <f>IEX!N13</f>
        <v>0</v>
      </c>
      <c r="AA13" s="75">
        <f>STOA!H13</f>
        <v>654.14</v>
      </c>
      <c r="AB13" s="75">
        <f>-STOA!N13</f>
        <v>0</v>
      </c>
      <c r="AC13">
        <f t="shared" si="0"/>
        <v>18.112502734532558</v>
      </c>
      <c r="AD13">
        <f t="shared" si="1"/>
        <v>2039.5823732119022</v>
      </c>
      <c r="AE13">
        <f>'IDT-1'!B13</f>
        <v>0</v>
      </c>
      <c r="AF13" s="24"/>
      <c r="AG13">
        <f t="shared" si="2"/>
        <v>2039.5823732119022</v>
      </c>
      <c r="AI13" s="34">
        <f>PXIL!H13</f>
        <v>0</v>
      </c>
      <c r="AJ13" s="34">
        <f>PXIL!N13</f>
        <v>0</v>
      </c>
      <c r="AK13" s="34">
        <f>RTM_IEX!H13</f>
        <v>10.56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5.4236000000000004</v>
      </c>
      <c r="E14">
        <f>GT_NG!P14</f>
        <v>-0.27083333333333337</v>
      </c>
      <c r="F14">
        <f>GT_Spot!P14</f>
        <v>0</v>
      </c>
      <c r="G14">
        <f>PPCL_NG!P14</f>
        <v>32.64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875.50673166052104</v>
      </c>
      <c r="P14" s="36">
        <v>117.3</v>
      </c>
      <c r="Q14" s="36">
        <v>32.314989147286816</v>
      </c>
      <c r="R14" s="38">
        <v>0</v>
      </c>
      <c r="S14" s="38">
        <v>0</v>
      </c>
      <c r="T14" s="37">
        <f>SUMPRODUCT(LTA!J14:AN14,LTA!J$101:AN$101,LTA!J$103:AN$103)</f>
        <v>51.269999999999996</v>
      </c>
      <c r="U14" s="37">
        <f>SUMPRODUCT(LTA!J14:AN14,LTA!J$102:AN$102,LTA!J$103:AN$103)</f>
        <v>92.52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95.97</v>
      </c>
      <c r="Z14" s="34">
        <f>IEX!N14</f>
        <v>0</v>
      </c>
      <c r="AA14" s="75">
        <f>STOA!H14</f>
        <v>625.35</v>
      </c>
      <c r="AB14" s="75">
        <f>-STOA!N14</f>
        <v>0</v>
      </c>
      <c r="AC14">
        <f t="shared" si="0"/>
        <v>17.961809221525353</v>
      </c>
      <c r="AD14">
        <f t="shared" si="1"/>
        <v>2022.608803883182</v>
      </c>
      <c r="AE14">
        <f>'IDT-1'!B14</f>
        <v>0</v>
      </c>
      <c r="AF14" s="24"/>
      <c r="AG14">
        <f t="shared" si="2"/>
        <v>2022.608803883182</v>
      </c>
      <c r="AI14" s="34">
        <f>PXIL!H14</f>
        <v>0</v>
      </c>
      <c r="AJ14" s="34">
        <f>PXIL!N14</f>
        <v>0</v>
      </c>
      <c r="AK14" s="34">
        <f>RTM_IEX!H14</f>
        <v>28.79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5.4236000000000004</v>
      </c>
      <c r="E15">
        <f>GT_NG!P15</f>
        <v>-0.27083333333333337</v>
      </c>
      <c r="F15">
        <f>GT_Spot!P15</f>
        <v>0</v>
      </c>
      <c r="G15">
        <f>PPCL_NG!P15</f>
        <v>32.64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856.45286206033427</v>
      </c>
      <c r="P15" s="36">
        <v>117.3</v>
      </c>
      <c r="Q15" s="36">
        <v>32.314989147286816</v>
      </c>
      <c r="R15" s="38">
        <v>0</v>
      </c>
      <c r="S15" s="38">
        <v>0</v>
      </c>
      <c r="T15" s="37">
        <f>SUMPRODUCT(LTA!J15:AN15,LTA!J$101:AN$101,LTA!J$103:AN$103)</f>
        <v>50.980000000000004</v>
      </c>
      <c r="U15" s="37">
        <f>SUMPRODUCT(LTA!J15:AN15,LTA!J$102:AN$102,LTA!J$103:AN$103)</f>
        <v>92.740000000000009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90.21</v>
      </c>
      <c r="Z15" s="34">
        <f>IEX!N15</f>
        <v>0</v>
      </c>
      <c r="AA15" s="75">
        <f>STOA!H15</f>
        <v>589.83999999999992</v>
      </c>
      <c r="AB15" s="75">
        <f>-STOA!N15</f>
        <v>0</v>
      </c>
      <c r="AC15">
        <f t="shared" si="0"/>
        <v>17.506375169043711</v>
      </c>
      <c r="AD15">
        <f t="shared" si="1"/>
        <v>1971.3103683354768</v>
      </c>
      <c r="AE15">
        <f>'IDT-1'!B15</f>
        <v>6</v>
      </c>
      <c r="AF15" s="24"/>
      <c r="AG15">
        <f t="shared" si="2"/>
        <v>1977.3103683354768</v>
      </c>
      <c r="AI15" s="34">
        <f>PXIL!H15</f>
        <v>0</v>
      </c>
      <c r="AJ15" s="34">
        <f>PXIL!N15</f>
        <v>0</v>
      </c>
      <c r="AK15" s="34">
        <f>RTM_IEX!H15</f>
        <v>37.43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5.4236000000000004</v>
      </c>
      <c r="E16">
        <f>GT_NG!P16</f>
        <v>-0.27083333333333337</v>
      </c>
      <c r="F16">
        <f>GT_Spot!P16</f>
        <v>0</v>
      </c>
      <c r="G16">
        <f>PPCL_NG!P16</f>
        <v>32.64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857.0376890605512</v>
      </c>
      <c r="P16" s="36">
        <v>117.3</v>
      </c>
      <c r="Q16" s="36">
        <v>32.314989147286816</v>
      </c>
      <c r="R16" s="38">
        <v>0</v>
      </c>
      <c r="S16" s="38">
        <v>0</v>
      </c>
      <c r="T16" s="37">
        <f>SUMPRODUCT(LTA!J16:AN16,LTA!J$101:AN$101,LTA!J$103:AN$103)</f>
        <v>50.52</v>
      </c>
      <c r="U16" s="37">
        <f>SUMPRODUCT(LTA!J16:AN16,LTA!J$102:AN$102,LTA!J$103:AN$103)</f>
        <v>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77.739999999999995</v>
      </c>
      <c r="Z16" s="34">
        <f>IEX!N16</f>
        <v>0</v>
      </c>
      <c r="AA16" s="75">
        <f>STOA!H16</f>
        <v>572.56999999999994</v>
      </c>
      <c r="AB16" s="75">
        <f>-STOA!N16</f>
        <v>0</v>
      </c>
      <c r="AC16">
        <f t="shared" si="0"/>
        <v>17.250161646645619</v>
      </c>
      <c r="AD16">
        <f t="shared" si="1"/>
        <v>1942.4514088580916</v>
      </c>
      <c r="AE16">
        <f>'IDT-1'!B16</f>
        <v>19</v>
      </c>
      <c r="AF16" s="24"/>
      <c r="AG16">
        <f t="shared" si="2"/>
        <v>1961.4514088580916</v>
      </c>
      <c r="AI16" s="34">
        <f>PXIL!H16</f>
        <v>0</v>
      </c>
      <c r="AJ16" s="34">
        <f>PXIL!N16</f>
        <v>0</v>
      </c>
      <c r="AK16" s="34">
        <f>RTM_IEX!H16</f>
        <v>31.67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-0.27083333333333337</v>
      </c>
      <c r="F17">
        <f>GT_Spot!P17</f>
        <v>0</v>
      </c>
      <c r="G17">
        <f>PPCL_NG!P17</f>
        <v>33.07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864.95697486525614</v>
      </c>
      <c r="P17" s="36">
        <v>117.3</v>
      </c>
      <c r="Q17" s="36">
        <v>32.314989147286816</v>
      </c>
      <c r="R17" s="38">
        <v>0</v>
      </c>
      <c r="S17" s="38">
        <v>0</v>
      </c>
      <c r="T17" s="37">
        <f>SUMPRODUCT(LTA!J17:AN17,LTA!J$101:AN$101,LTA!J$103:AN$103)</f>
        <v>51.95</v>
      </c>
      <c r="U17" s="37">
        <f>SUMPRODUCT(LTA!J17:AN17,LTA!J$102:AN$102,LTA!J$103:AN$103)</f>
        <v>100.52000000000001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71.02</v>
      </c>
      <c r="Z17" s="34">
        <f>IEX!N17</f>
        <v>0</v>
      </c>
      <c r="AA17" s="75">
        <f>STOA!H17</f>
        <v>566.80999999999995</v>
      </c>
      <c r="AB17" s="75">
        <f>-STOA!N17</f>
        <v>0</v>
      </c>
      <c r="AC17">
        <f t="shared" si="0"/>
        <v>17.041796001727022</v>
      </c>
      <c r="AD17">
        <f t="shared" si="1"/>
        <v>1918.9818603077149</v>
      </c>
      <c r="AE17">
        <f>'IDT-1'!B17</f>
        <v>26</v>
      </c>
      <c r="AF17" s="24"/>
      <c r="AG17">
        <f t="shared" si="2"/>
        <v>1944.9818603077149</v>
      </c>
      <c r="AI17" s="34">
        <f>PXIL!H17</f>
        <v>0</v>
      </c>
      <c r="AJ17" s="34">
        <f>PXIL!N17</f>
        <v>0</v>
      </c>
      <c r="AK17" s="34">
        <f>RTM_IEX!H17</f>
        <v>9.59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-0.27083333333333337</v>
      </c>
      <c r="F18">
        <f>GT_Spot!P18</f>
        <v>0</v>
      </c>
      <c r="G18">
        <f>PPCL_NG!P18</f>
        <v>33.07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875.51223229939683</v>
      </c>
      <c r="P18" s="36">
        <v>117.3</v>
      </c>
      <c r="Q18" s="36">
        <v>32.314989147286816</v>
      </c>
      <c r="R18" s="38">
        <v>0</v>
      </c>
      <c r="S18" s="38">
        <v>0</v>
      </c>
      <c r="T18" s="37">
        <f>SUMPRODUCT(LTA!J18:AN18,LTA!J$101:AN$101,LTA!J$103:AN$103)</f>
        <v>51.9</v>
      </c>
      <c r="U18" s="37">
        <f>SUMPRODUCT(LTA!J18:AN18,LTA!J$102:AN$102,LTA!J$103:AN$103)</f>
        <v>100.75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61.42</v>
      </c>
      <c r="Z18" s="34">
        <f>IEX!N18</f>
        <v>0</v>
      </c>
      <c r="AA18" s="75">
        <f>STOA!H18</f>
        <v>538.98</v>
      </c>
      <c r="AB18" s="75">
        <f>-STOA!N18</f>
        <v>0</v>
      </c>
      <c r="AC18">
        <f t="shared" si="0"/>
        <v>16.781538267147464</v>
      </c>
      <c r="AD18">
        <f t="shared" si="1"/>
        <v>1889.6673754764356</v>
      </c>
      <c r="AE18">
        <f>'IDT-1'!B18</f>
        <v>36</v>
      </c>
      <c r="AF18" s="24"/>
      <c r="AG18">
        <f t="shared" si="2"/>
        <v>1925.6673754764356</v>
      </c>
      <c r="AI18" s="34">
        <f>PXIL!H18</f>
        <v>0</v>
      </c>
      <c r="AJ18" s="34">
        <f>PXIL!N18</f>
        <v>0</v>
      </c>
      <c r="AK18" s="34">
        <f>RTM_IEX!H18</f>
        <v>6.71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-0.38571428571428573</v>
      </c>
      <c r="F19">
        <f>GT_Spot!P19</f>
        <v>0</v>
      </c>
      <c r="G19">
        <f>PPCL_NG!P19</f>
        <v>33.07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879.59065452855907</v>
      </c>
      <c r="P19" s="36">
        <v>118.67</v>
      </c>
      <c r="Q19" s="36">
        <v>32.32</v>
      </c>
      <c r="R19" s="38">
        <v>0</v>
      </c>
      <c r="S19" s="38">
        <v>0</v>
      </c>
      <c r="T19" s="37">
        <f>SUMPRODUCT(LTA!J19:AN19,LTA!J$101:AN$101,LTA!J$103:AN$103)</f>
        <v>51.39</v>
      </c>
      <c r="U19" s="37">
        <f>SUMPRODUCT(LTA!J19:AN19,LTA!J$102:AN$102,LTA!J$103:AN$103)</f>
        <v>99.8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95.01</v>
      </c>
      <c r="Z19" s="34">
        <f>IEX!N19</f>
        <v>0</v>
      </c>
      <c r="AA19" s="75">
        <f>STOA!H19</f>
        <v>466.90999999999997</v>
      </c>
      <c r="AB19" s="75">
        <f>-STOA!N19</f>
        <v>0</v>
      </c>
      <c r="AC19">
        <f t="shared" si="0"/>
        <v>16.420028406013071</v>
      </c>
      <c r="AD19">
        <f t="shared" si="1"/>
        <v>1848.7174374670644</v>
      </c>
      <c r="AE19">
        <f>'IDT-1'!B19</f>
        <v>51</v>
      </c>
      <c r="AF19" s="24"/>
      <c r="AG19">
        <f t="shared" si="2"/>
        <v>1899.7174374670644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-0.38571428571428573</v>
      </c>
      <c r="F20">
        <f>GT_Spot!P20</f>
        <v>0</v>
      </c>
      <c r="G20">
        <f>PPCL_NG!P20</f>
        <v>33.07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880.89056593672512</v>
      </c>
      <c r="P20" s="36">
        <v>118.67</v>
      </c>
      <c r="Q20" s="36">
        <v>32.32</v>
      </c>
      <c r="R20" s="38">
        <v>0</v>
      </c>
      <c r="S20" s="38">
        <v>0</v>
      </c>
      <c r="T20" s="37">
        <f>SUMPRODUCT(LTA!J20:AN20,LTA!J$101:AN$101,LTA!J$103:AN$103)</f>
        <v>51.1</v>
      </c>
      <c r="U20" s="37">
        <f>SUMPRODUCT(LTA!J20:AN20,LTA!J$102:AN$102,LTA!J$103:AN$103)</f>
        <v>98.43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75.81</v>
      </c>
      <c r="Z20" s="34">
        <f>IEX!N20</f>
        <v>0</v>
      </c>
      <c r="AA20" s="75">
        <f>STOA!H20</f>
        <v>441.96</v>
      </c>
      <c r="AB20" s="75">
        <f>-STOA!N20</f>
        <v>0</v>
      </c>
      <c r="AC20">
        <f t="shared" si="0"/>
        <v>16.028339626404932</v>
      </c>
      <c r="AD20">
        <f t="shared" si="1"/>
        <v>1804.5990376548386</v>
      </c>
      <c r="AE20">
        <f>'IDT-1'!B20</f>
        <v>71</v>
      </c>
      <c r="AF20" s="24"/>
      <c r="AG20">
        <f t="shared" si="2"/>
        <v>1875.5990376548386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-0.38571428571428573</v>
      </c>
      <c r="F21">
        <f>GT_Spot!P21</f>
        <v>0</v>
      </c>
      <c r="G21">
        <f>PPCL_NG!P21</f>
        <v>33.07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886.68424361127677</v>
      </c>
      <c r="P21" s="36">
        <v>117.30503195916091</v>
      </c>
      <c r="Q21" s="36">
        <v>32.318986544029976</v>
      </c>
      <c r="R21" s="38">
        <v>0</v>
      </c>
      <c r="S21" s="38">
        <v>0</v>
      </c>
      <c r="T21" s="37">
        <f>SUMPRODUCT(LTA!J21:AN21,LTA!J$101:AN$101,LTA!J$103:AN$103)</f>
        <v>50.839999999999996</v>
      </c>
      <c r="U21" s="37">
        <f>SUMPRODUCT(LTA!J21:AN21,LTA!J$102:AN$102,LTA!J$103:AN$103)</f>
        <v>96.84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38.39</v>
      </c>
      <c r="Z21" s="34">
        <f>IEX!N21</f>
        <v>0</v>
      </c>
      <c r="AA21" s="75">
        <f>STOA!H21</f>
        <v>344.07</v>
      </c>
      <c r="AB21" s="75">
        <f>-STOA!N21</f>
        <v>0</v>
      </c>
      <c r="AC21">
        <f t="shared" si="0"/>
        <v>14.975711010557603</v>
      </c>
      <c r="AD21">
        <f t="shared" si="1"/>
        <v>1659.9193624484283</v>
      </c>
      <c r="AE21">
        <f>'IDT-1'!B21</f>
        <v>190</v>
      </c>
      <c r="AF21" s="24"/>
      <c r="AG21">
        <f t="shared" si="2"/>
        <v>1849.9193624484283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-0.38571428571428573</v>
      </c>
      <c r="F22">
        <f>GT_Spot!P22</f>
        <v>0</v>
      </c>
      <c r="G22">
        <f>PPCL_NG!P22</f>
        <v>33.07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891.35529954162462</v>
      </c>
      <c r="P22" s="36">
        <v>117.30000000000001</v>
      </c>
      <c r="Q22" s="36">
        <v>32.318986544029976</v>
      </c>
      <c r="R22" s="38">
        <v>0</v>
      </c>
      <c r="S22" s="38">
        <v>0</v>
      </c>
      <c r="T22" s="37">
        <f>SUMPRODUCT(LTA!J22:AN22,LTA!J$101:AN$101,LTA!J$103:AN$103)</f>
        <v>41.09</v>
      </c>
      <c r="U22" s="37">
        <f>SUMPRODUCT(LTA!J22:AN22,LTA!J$102:AN$102,LTA!J$103:AN$103)</f>
        <v>87.22999999999999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3.84</v>
      </c>
      <c r="Z22" s="34">
        <f>IEX!N22</f>
        <v>0</v>
      </c>
      <c r="AA22" s="75">
        <f>STOA!H22</f>
        <v>344.07</v>
      </c>
      <c r="AB22" s="75">
        <f>-STOA!N22</f>
        <v>0</v>
      </c>
      <c r="AC22">
        <f t="shared" si="0"/>
        <v>14.52460776645966</v>
      </c>
      <c r="AD22">
        <f t="shared" si="1"/>
        <v>1613.1264896637131</v>
      </c>
      <c r="AE22">
        <f>'IDT-1'!B22</f>
        <v>205</v>
      </c>
      <c r="AF22" s="24"/>
      <c r="AG22">
        <f t="shared" si="2"/>
        <v>1818.1264896637131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4.7977999999999996</v>
      </c>
      <c r="E23">
        <f>GT_NG!P23</f>
        <v>-0.38571428571428573</v>
      </c>
      <c r="F23">
        <f>GT_Spot!P23</f>
        <v>0</v>
      </c>
      <c r="G23">
        <f>PPCL_NG!P23</f>
        <v>33.07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898.28696697066721</v>
      </c>
      <c r="P23" s="36">
        <v>117.30000000000001</v>
      </c>
      <c r="Q23" s="36">
        <v>32.318986544029976</v>
      </c>
      <c r="R23" s="38">
        <v>0</v>
      </c>
      <c r="S23" s="38">
        <v>0</v>
      </c>
      <c r="T23" s="37">
        <f>SUMPRODUCT(LTA!J23:AN23,LTA!J$101:AN$101,LTA!J$103:AN$103)</f>
        <v>40.81</v>
      </c>
      <c r="U23" s="37">
        <f>SUMPRODUCT(LTA!J23:AN23,LTA!J$102:AN$102,LTA!J$103:AN$103)</f>
        <v>89.94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344.07</v>
      </c>
      <c r="AB23" s="75">
        <f>-STOA!N23</f>
        <v>0</v>
      </c>
      <c r="AC23">
        <f t="shared" si="0"/>
        <v>14.686778417623772</v>
      </c>
      <c r="AD23">
        <f t="shared" si="1"/>
        <v>1605.2773864415917</v>
      </c>
      <c r="AE23">
        <f>'IDT-1'!B23</f>
        <v>186</v>
      </c>
      <c r="AF23" s="24"/>
      <c r="AG23">
        <f t="shared" si="2"/>
        <v>1791.2773864415917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4.7977999999999996</v>
      </c>
      <c r="E24">
        <f>GT_NG!P24</f>
        <v>-0.38571428571428573</v>
      </c>
      <c r="F24">
        <f>GT_Spot!P24</f>
        <v>0</v>
      </c>
      <c r="G24">
        <f>PPCL_NG!P24</f>
        <v>33.07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930.24313588185919</v>
      </c>
      <c r="P24" s="36">
        <v>117.30000000000001</v>
      </c>
      <c r="Q24" s="36">
        <v>32.318986544029976</v>
      </c>
      <c r="R24" s="38">
        <v>0</v>
      </c>
      <c r="S24" s="38">
        <v>0</v>
      </c>
      <c r="T24" s="37">
        <f>SUMPRODUCT(LTA!J24:AN24,LTA!J$101:AN$101,LTA!J$103:AN$103)</f>
        <v>40.64</v>
      </c>
      <c r="U24" s="37">
        <f>SUMPRODUCT(LTA!J24:AN24,LTA!J$102:AN$102,LTA!J$103:AN$103)</f>
        <v>89.78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344.07</v>
      </c>
      <c r="AB24" s="75">
        <f>-STOA!N24</f>
        <v>0</v>
      </c>
      <c r="AC24">
        <f t="shared" si="0"/>
        <v>14.947332448997871</v>
      </c>
      <c r="AD24">
        <f t="shared" si="1"/>
        <v>1638.6430013214097</v>
      </c>
      <c r="AE24">
        <f>'IDT-1'!B24</f>
        <v>154</v>
      </c>
      <c r="AF24" s="24"/>
      <c r="AG24">
        <f t="shared" si="2"/>
        <v>1792.6430013214097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-22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4.7977999999999996</v>
      </c>
      <c r="E25">
        <f>GT_NG!P25</f>
        <v>-0.38571428571428573</v>
      </c>
      <c r="F25">
        <f>GT_Spot!P25</f>
        <v>0</v>
      </c>
      <c r="G25">
        <f>PPCL_NG!P25</f>
        <v>33.07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936.12415836541675</v>
      </c>
      <c r="P25" s="36">
        <v>117.30000000000001</v>
      </c>
      <c r="Q25" s="36">
        <v>32.318986544029976</v>
      </c>
      <c r="R25" s="38">
        <v>0</v>
      </c>
      <c r="S25" s="38">
        <v>0</v>
      </c>
      <c r="T25" s="37">
        <f>SUMPRODUCT(LTA!J25:AN25,LTA!J$101:AN$101,LTA!J$103:AN$103)</f>
        <v>40.25</v>
      </c>
      <c r="U25" s="37">
        <f>SUMPRODUCT(LTA!J25:AN25,LTA!J$102:AN$102,LTA!J$103:AN$103)</f>
        <v>89.45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344.07</v>
      </c>
      <c r="AB25" s="75">
        <f>-STOA!N25</f>
        <v>0</v>
      </c>
      <c r="AC25">
        <f t="shared" si="0"/>
        <v>15.076126641364882</v>
      </c>
      <c r="AD25">
        <f t="shared" si="1"/>
        <v>1697.3452296126002</v>
      </c>
      <c r="AE25">
        <f>'IDT-1'!B25</f>
        <v>118</v>
      </c>
      <c r="AF25" s="24"/>
      <c r="AG25">
        <f t="shared" si="2"/>
        <v>1815.3452296126002</v>
      </c>
      <c r="AI25" s="34">
        <f>PXIL!H25</f>
        <v>0</v>
      </c>
      <c r="AJ25" s="34">
        <f>PXIL!N25</f>
        <v>0</v>
      </c>
      <c r="AK25" s="34">
        <f>RTM_IEX!H25</f>
        <v>31.67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4.7977999999999996</v>
      </c>
      <c r="E26">
        <f>GT_NG!P26</f>
        <v>-0.38571428571428573</v>
      </c>
      <c r="F26">
        <f>GT_Spot!P26</f>
        <v>0</v>
      </c>
      <c r="G26">
        <f>PPCL_NG!P26</f>
        <v>33.07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933.92075232096181</v>
      </c>
      <c r="P26" s="36">
        <v>117.30000000000001</v>
      </c>
      <c r="Q26" s="36">
        <v>32.318986544029976</v>
      </c>
      <c r="R26" s="38">
        <v>0</v>
      </c>
      <c r="S26" s="38">
        <v>0</v>
      </c>
      <c r="T26" s="37">
        <f>SUMPRODUCT(LTA!J26:AN26,LTA!J$101:AN$101,LTA!J$103:AN$103)</f>
        <v>40.14</v>
      </c>
      <c r="U26" s="37">
        <f>SUMPRODUCT(LTA!J26:AN26,LTA!J$102:AN$102,LTA!J$103:AN$103)</f>
        <v>88.77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344.07</v>
      </c>
      <c r="AB26" s="75">
        <f>-STOA!N26</f>
        <v>0</v>
      </c>
      <c r="AC26">
        <f t="shared" si="0"/>
        <v>15.17641666817368</v>
      </c>
      <c r="AD26">
        <f t="shared" si="1"/>
        <v>1708.6415335413365</v>
      </c>
      <c r="AE26">
        <f>'IDT-1'!B26</f>
        <v>81</v>
      </c>
      <c r="AF26" s="24"/>
      <c r="AG26">
        <f t="shared" si="2"/>
        <v>1789.6415335413365</v>
      </c>
      <c r="AI26" s="34">
        <f>PXIL!H26</f>
        <v>0</v>
      </c>
      <c r="AJ26" s="34">
        <f>PXIL!N26</f>
        <v>0</v>
      </c>
      <c r="AK26" s="34">
        <f>RTM_IEX!H26</f>
        <v>46.06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4.7977999999999996</v>
      </c>
      <c r="E27">
        <f>GT_NG!P27</f>
        <v>-0.38571428571428573</v>
      </c>
      <c r="F27">
        <f>GT_Spot!P27</f>
        <v>0</v>
      </c>
      <c r="G27">
        <f>PPCL_NG!P27</f>
        <v>33.07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955.85019905230797</v>
      </c>
      <c r="P27" s="36">
        <v>117.30000000000001</v>
      </c>
      <c r="Q27" s="36">
        <v>32.318986544029976</v>
      </c>
      <c r="R27" s="38">
        <v>7.8999999999999986</v>
      </c>
      <c r="S27" s="38">
        <v>0</v>
      </c>
      <c r="T27" s="37">
        <f>SUMPRODUCT(LTA!J27:AN27,LTA!J$101:AN$101,LTA!J$103:AN$103)</f>
        <v>30.59</v>
      </c>
      <c r="U27" s="37">
        <f>SUMPRODUCT(LTA!J27:AN27,LTA!J$102:AN$102,LTA!J$103:AN$103)</f>
        <v>78.72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258.84000000000003</v>
      </c>
      <c r="AB27" s="75">
        <f>-STOA!N27</f>
        <v>0</v>
      </c>
      <c r="AC27">
        <f t="shared" si="0"/>
        <v>14.643131799409524</v>
      </c>
      <c r="AD27">
        <f t="shared" si="1"/>
        <v>1648.5742651414469</v>
      </c>
      <c r="AE27">
        <f>'IDT-1'!B27</f>
        <v>99</v>
      </c>
      <c r="AF27" s="24"/>
      <c r="AG27">
        <f t="shared" si="2"/>
        <v>1747.5742651414469</v>
      </c>
      <c r="AI27" s="34">
        <f>PXIL!H27</f>
        <v>0</v>
      </c>
      <c r="AJ27" s="34">
        <f>PXIL!N27</f>
        <v>0</v>
      </c>
      <c r="AK27" s="34">
        <f>RTM_IEX!H27</f>
        <v>60.46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4.7977999999999996</v>
      </c>
      <c r="E28">
        <f>GT_NG!P28</f>
        <v>-0.38571428571428573</v>
      </c>
      <c r="F28">
        <f>GT_Spot!P28</f>
        <v>0</v>
      </c>
      <c r="G28">
        <f>PPCL_NG!P28</f>
        <v>33.07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977.71122748307926</v>
      </c>
      <c r="P28" s="36">
        <v>117.30000000000001</v>
      </c>
      <c r="Q28" s="36">
        <v>32.318986544029976</v>
      </c>
      <c r="R28" s="38">
        <v>16.070000000000004</v>
      </c>
      <c r="S28" s="38">
        <v>0</v>
      </c>
      <c r="T28" s="37">
        <f>SUMPRODUCT(LTA!J28:AN28,LTA!J$101:AN$101,LTA!J$103:AN$103)</f>
        <v>32.72</v>
      </c>
      <c r="U28" s="37">
        <f>SUMPRODUCT(LTA!J28:AN28,LTA!J$102:AN$102,LTA!J$103:AN$103)</f>
        <v>77.41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258.84000000000003</v>
      </c>
      <c r="AB28" s="75">
        <f>-STOA!N28</f>
        <v>0</v>
      </c>
      <c r="AC28">
        <f t="shared" si="0"/>
        <v>14.889276849600311</v>
      </c>
      <c r="AD28">
        <f t="shared" si="1"/>
        <v>1676.2991485220273</v>
      </c>
      <c r="AE28">
        <f>'IDT-1'!B28</f>
        <v>50</v>
      </c>
      <c r="AF28" s="24"/>
      <c r="AG28">
        <f t="shared" si="2"/>
        <v>1726.2991485220273</v>
      </c>
      <c r="AI28" s="34">
        <f>PXIL!H28</f>
        <v>0</v>
      </c>
      <c r="AJ28" s="34">
        <f>PXIL!N28</f>
        <v>0</v>
      </c>
      <c r="AK28" s="34">
        <f>RTM_IEX!H28</f>
        <v>57.58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4.7977999999999996</v>
      </c>
      <c r="E29">
        <f>GT_NG!P29</f>
        <v>-0.38571428571428573</v>
      </c>
      <c r="F29">
        <f>GT_Spot!P29</f>
        <v>0</v>
      </c>
      <c r="G29">
        <f>PPCL_NG!P29</f>
        <v>33.07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986.55091196140256</v>
      </c>
      <c r="P29" s="36">
        <v>117.30000000000001</v>
      </c>
      <c r="Q29" s="36">
        <v>32.318986544029976</v>
      </c>
      <c r="R29" s="38">
        <v>21.830000000000002</v>
      </c>
      <c r="S29" s="38">
        <v>0</v>
      </c>
      <c r="T29" s="37">
        <f>SUMPRODUCT(LTA!J29:AN29,LTA!J$101:AN$101,LTA!J$103:AN$103)</f>
        <v>32.21</v>
      </c>
      <c r="U29" s="37">
        <f>SUMPRODUCT(LTA!J29:AN29,LTA!J$102:AN$102,LTA!J$103:AN$103)</f>
        <v>76.53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258.84000000000003</v>
      </c>
      <c r="AB29" s="75">
        <f>-STOA!N29</f>
        <v>0</v>
      </c>
      <c r="AC29">
        <f t="shared" si="0"/>
        <v>14.861994073009555</v>
      </c>
      <c r="AD29">
        <f t="shared" si="1"/>
        <v>1673.2261157769412</v>
      </c>
      <c r="AE29">
        <f>'IDT-1'!B29</f>
        <v>28</v>
      </c>
      <c r="AF29" s="24"/>
      <c r="AG29">
        <f t="shared" si="2"/>
        <v>1701.2261157769412</v>
      </c>
      <c r="AI29" s="34">
        <f>PXIL!H29</f>
        <v>0</v>
      </c>
      <c r="AJ29" s="34">
        <f>PXIL!N29</f>
        <v>0</v>
      </c>
      <c r="AK29" s="34">
        <f>RTM_IEX!H29</f>
        <v>41.27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4.7977999999999996</v>
      </c>
      <c r="E30">
        <f>GT_NG!P30</f>
        <v>-0.38571428571428573</v>
      </c>
      <c r="F30">
        <f>GT_Spot!P30</f>
        <v>0</v>
      </c>
      <c r="G30">
        <f>PPCL_NG!P30</f>
        <v>33.07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963.94902468701218</v>
      </c>
      <c r="P30" s="36">
        <v>117.30000000000001</v>
      </c>
      <c r="Q30" s="36">
        <v>32.318986544029976</v>
      </c>
      <c r="R30" s="38">
        <v>26.000000000000004</v>
      </c>
      <c r="S30" s="38">
        <v>0</v>
      </c>
      <c r="T30" s="37">
        <f>SUMPRODUCT(LTA!J30:AN30,LTA!J$101:AN$101,LTA!J$103:AN$103)</f>
        <v>42.75</v>
      </c>
      <c r="U30" s="37">
        <f>SUMPRODUCT(LTA!J30:AN30,LTA!J$102:AN$102,LTA!J$103:AN$103)</f>
        <v>75.42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258.84000000000003</v>
      </c>
      <c r="AB30" s="75">
        <f>-STOA!N30</f>
        <v>0</v>
      </c>
      <c r="AC30">
        <f t="shared" si="0"/>
        <v>14.926305464994925</v>
      </c>
      <c r="AD30">
        <f t="shared" si="1"/>
        <v>1680.4699171105653</v>
      </c>
      <c r="AE30">
        <f>'IDT-1'!B30</f>
        <v>0</v>
      </c>
      <c r="AF30" s="24"/>
      <c r="AG30">
        <f t="shared" si="2"/>
        <v>1680.4699171105653</v>
      </c>
      <c r="AI30" s="34">
        <f>PXIL!H30</f>
        <v>0</v>
      </c>
      <c r="AJ30" s="34">
        <f>PXIL!N30</f>
        <v>0</v>
      </c>
      <c r="AK30" s="34">
        <f>RTM_IEX!H30</f>
        <v>57.58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4.7977999999999996</v>
      </c>
      <c r="E31">
        <f>GT_NG!P31</f>
        <v>-0.38571428571428573</v>
      </c>
      <c r="F31">
        <f>GT_Spot!P31</f>
        <v>0</v>
      </c>
      <c r="G31">
        <f>PPCL_NG!P31</f>
        <v>33.07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941.52260686869124</v>
      </c>
      <c r="P31" s="36">
        <v>117.30000000000001</v>
      </c>
      <c r="Q31" s="36">
        <v>32.318986544029976</v>
      </c>
      <c r="R31" s="38">
        <v>27</v>
      </c>
      <c r="S31" s="38">
        <v>0</v>
      </c>
      <c r="T31" s="37">
        <f>SUMPRODUCT(LTA!J31:AN31,LTA!J$101:AN$101,LTA!J$103:AN$103)</f>
        <v>59.99</v>
      </c>
      <c r="U31" s="37">
        <f>SUMPRODUCT(LTA!J31:AN31,LTA!J$102:AN$102,LTA!J$103:AN$103)</f>
        <v>74.56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258.84000000000003</v>
      </c>
      <c r="AB31" s="75">
        <f>-STOA!N31</f>
        <v>0</v>
      </c>
      <c r="AC31">
        <f t="shared" si="0"/>
        <v>15.084560988193699</v>
      </c>
      <c r="AD31">
        <f t="shared" si="1"/>
        <v>1698.2952437690456</v>
      </c>
      <c r="AE31">
        <f>'IDT-1'!B31</f>
        <v>0</v>
      </c>
      <c r="AF31" s="24"/>
      <c r="AG31">
        <f t="shared" si="2"/>
        <v>1698.2952437690456</v>
      </c>
      <c r="AI31" s="34">
        <f>PXIL!H31</f>
        <v>0</v>
      </c>
      <c r="AJ31" s="34">
        <f>PXIL!N31</f>
        <v>0</v>
      </c>
      <c r="AK31" s="34">
        <f>RTM_IEX!H31</f>
        <v>80.61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4.7977999999999996</v>
      </c>
      <c r="E32">
        <f>GT_NG!P32</f>
        <v>-0.38571428571428573</v>
      </c>
      <c r="F32">
        <f>GT_Spot!P32</f>
        <v>0</v>
      </c>
      <c r="G32">
        <f>PPCL_NG!P32</f>
        <v>33.07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922.0858026353402</v>
      </c>
      <c r="P32" s="36">
        <v>117.30000000000001</v>
      </c>
      <c r="Q32" s="36">
        <v>32.318986544029976</v>
      </c>
      <c r="R32" s="38">
        <v>27.5</v>
      </c>
      <c r="S32" s="38">
        <v>0</v>
      </c>
      <c r="T32" s="37">
        <f>SUMPRODUCT(LTA!J32:AN32,LTA!J$101:AN$101,LTA!J$103:AN$103)</f>
        <v>84.38</v>
      </c>
      <c r="U32" s="37">
        <f>SUMPRODUCT(LTA!J32:AN32,LTA!J$102:AN$102,LTA!J$103:AN$103)</f>
        <v>73.37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258.84000000000003</v>
      </c>
      <c r="AB32" s="75">
        <f>-STOA!N32</f>
        <v>0</v>
      </c>
      <c r="AC32">
        <f t="shared" si="0"/>
        <v>15.10518111094021</v>
      </c>
      <c r="AD32">
        <f t="shared" si="1"/>
        <v>1700.6178194129482</v>
      </c>
      <c r="AE32">
        <f>'IDT-1'!B32</f>
        <v>0</v>
      </c>
      <c r="AF32" s="24"/>
      <c r="AG32">
        <f t="shared" si="2"/>
        <v>1700.6178194129482</v>
      </c>
      <c r="AI32" s="34">
        <f>PXIL!H32</f>
        <v>0</v>
      </c>
      <c r="AJ32" s="34">
        <f>PXIL!N32</f>
        <v>0</v>
      </c>
      <c r="AK32" s="34">
        <f>RTM_IEX!H32</f>
        <v>78.69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4.7977999999999996</v>
      </c>
      <c r="E33">
        <f>GT_NG!P33</f>
        <v>-0.38571428571428573</v>
      </c>
      <c r="F33">
        <f>GT_Spot!P33</f>
        <v>0</v>
      </c>
      <c r="G33">
        <f>PPCL_NG!P33</f>
        <v>33.07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879.78683201024069</v>
      </c>
      <c r="P33" s="36">
        <v>117.30000000000001</v>
      </c>
      <c r="Q33" s="36">
        <v>32.318986544029976</v>
      </c>
      <c r="R33" s="38">
        <v>29</v>
      </c>
      <c r="S33" s="38">
        <v>0</v>
      </c>
      <c r="T33" s="37">
        <f>SUMPRODUCT(LTA!J33:AN33,LTA!J$101:AN$101,LTA!J$103:AN$103)</f>
        <v>128.88999999999999</v>
      </c>
      <c r="U33" s="37">
        <f>SUMPRODUCT(LTA!J33:AN33,LTA!J$102:AN$102,LTA!J$103:AN$103)</f>
        <v>64.31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258.84000000000003</v>
      </c>
      <c r="AB33" s="75">
        <f>-STOA!N33</f>
        <v>0</v>
      </c>
      <c r="AC33">
        <f t="shared" si="0"/>
        <v>14.931478169439332</v>
      </c>
      <c r="AD33">
        <f t="shared" si="1"/>
        <v>1681.0525517293497</v>
      </c>
      <c r="AE33">
        <f>'IDT-1'!B33</f>
        <v>0</v>
      </c>
      <c r="AF33" s="24"/>
      <c r="AG33">
        <f t="shared" si="2"/>
        <v>1681.0525517293497</v>
      </c>
      <c r="AI33" s="34">
        <f>PXIL!H33</f>
        <v>0</v>
      </c>
      <c r="AJ33" s="34">
        <f>PXIL!N33</f>
        <v>0</v>
      </c>
      <c r="AK33" s="34">
        <f>RTM_IEX!H33</f>
        <v>64.3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4.7977999999999996</v>
      </c>
      <c r="E34">
        <f>GT_NG!P34</f>
        <v>-0.38571428571428573</v>
      </c>
      <c r="F34">
        <f>GT_Spot!P34</f>
        <v>0</v>
      </c>
      <c r="G34">
        <f>PPCL_NG!P34</f>
        <v>33.07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834.84359791613224</v>
      </c>
      <c r="P34" s="36">
        <v>117.30568754848719</v>
      </c>
      <c r="Q34" s="36">
        <v>32.318986544029976</v>
      </c>
      <c r="R34" s="38">
        <v>30.000000000000007</v>
      </c>
      <c r="S34" s="38">
        <v>0</v>
      </c>
      <c r="T34" s="37">
        <f>SUMPRODUCT(LTA!J34:AN34,LTA!J$101:AN$101,LTA!J$103:AN$103)</f>
        <v>175.26</v>
      </c>
      <c r="U34" s="37">
        <f>SUMPRODUCT(LTA!J34:AN34,LTA!J$102:AN$102,LTA!J$103:AN$103)</f>
        <v>64.12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258.84000000000003</v>
      </c>
      <c r="AB34" s="75">
        <f>-STOA!N34</f>
        <v>0</v>
      </c>
      <c r="AC34">
        <f t="shared" si="0"/>
        <v>14.849835759837866</v>
      </c>
      <c r="AD34">
        <f t="shared" si="1"/>
        <v>1671.8566475933301</v>
      </c>
      <c r="AE34">
        <f>'IDT-1'!B34</f>
        <v>0</v>
      </c>
      <c r="AF34" s="24"/>
      <c r="AG34">
        <f t="shared" si="2"/>
        <v>1671.8566475933301</v>
      </c>
      <c r="AI34" s="34">
        <f>PXIL!H34</f>
        <v>0</v>
      </c>
      <c r="AJ34" s="34">
        <f>PXIL!N34</f>
        <v>0</v>
      </c>
      <c r="AK34" s="34">
        <f>RTM_IEX!H34</f>
        <v>52.78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4.7977999999999996</v>
      </c>
      <c r="E35">
        <f>GT_NG!P35</f>
        <v>-0.38571428571428573</v>
      </c>
      <c r="F35">
        <f>GT_Spot!P35</f>
        <v>0</v>
      </c>
      <c r="G35">
        <f>PPCL_NG!P35</f>
        <v>33.07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813.01465976806696</v>
      </c>
      <c r="P35" s="36">
        <v>117.30691138345512</v>
      </c>
      <c r="Q35" s="36">
        <v>15</v>
      </c>
      <c r="R35" s="38">
        <v>36.000000000000007</v>
      </c>
      <c r="S35" s="38">
        <v>0</v>
      </c>
      <c r="T35" s="37">
        <f>SUMPRODUCT(LTA!J35:AN35,LTA!J$101:AN$101,LTA!J$103:AN$103)</f>
        <v>215.2</v>
      </c>
      <c r="U35" s="37">
        <f>SUMPRODUCT(LTA!J35:AN35,LTA!J$102:AN$102,LTA!J$103:AN$103)</f>
        <v>62.12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259.13</v>
      </c>
      <c r="AB35" s="75">
        <f>-STOA!N35</f>
        <v>0</v>
      </c>
      <c r="AC35">
        <f t="shared" si="0"/>
        <v>14.598976792295144</v>
      </c>
      <c r="AD35">
        <f t="shared" si="1"/>
        <v>1643.6008057037452</v>
      </c>
      <c r="AE35">
        <f>'IDT-1'!B35</f>
        <v>0</v>
      </c>
      <c r="AF35" s="24"/>
      <c r="AG35">
        <f t="shared" si="2"/>
        <v>1643.6008057037452</v>
      </c>
      <c r="AI35" s="34">
        <f>PXIL!H35</f>
        <v>0</v>
      </c>
      <c r="AJ35" s="34">
        <f>PXIL!N35</f>
        <v>0</v>
      </c>
      <c r="AK35" s="34">
        <f>RTM_IEX!H35</f>
        <v>19.190000000000001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4.7977999999999996</v>
      </c>
      <c r="E36">
        <f>GT_NG!P36</f>
        <v>-0.38571428571428573</v>
      </c>
      <c r="F36">
        <f>GT_Spot!P36</f>
        <v>0</v>
      </c>
      <c r="G36">
        <f>PPCL_NG!P36</f>
        <v>33.07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811.23662951181961</v>
      </c>
      <c r="P36" s="36">
        <v>57.585234545454547</v>
      </c>
      <c r="Q36" s="36">
        <v>15</v>
      </c>
      <c r="R36" s="38">
        <v>39.999999999999993</v>
      </c>
      <c r="S36" s="38">
        <v>0</v>
      </c>
      <c r="T36" s="37">
        <f>SUMPRODUCT(LTA!J36:AN36,LTA!J$101:AN$101,LTA!J$103:AN$103)</f>
        <v>262.52</v>
      </c>
      <c r="U36" s="37">
        <f>SUMPRODUCT(LTA!J36:AN36,LTA!J$102:AN$102,LTA!J$103:AN$103)</f>
        <v>61.9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259.13</v>
      </c>
      <c r="AB36" s="75">
        <f>-STOA!N36</f>
        <v>0</v>
      </c>
      <c r="AC36">
        <f t="shared" si="0"/>
        <v>14.566595369865764</v>
      </c>
      <c r="AD36">
        <f t="shared" si="1"/>
        <v>1639.9534800319268</v>
      </c>
      <c r="AE36">
        <f>'IDT-1'!B36</f>
        <v>0</v>
      </c>
      <c r="AF36" s="24"/>
      <c r="AG36">
        <f t="shared" si="2"/>
        <v>1639.9534800319268</v>
      </c>
      <c r="AI36" s="34">
        <f>PXIL!H36</f>
        <v>0</v>
      </c>
      <c r="AJ36" s="34">
        <f>PXIL!N36</f>
        <v>0</v>
      </c>
      <c r="AK36" s="34">
        <f>RTM_IEX!H36</f>
        <v>25.91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4.7977999999999996</v>
      </c>
      <c r="E37">
        <f>GT_NG!P37</f>
        <v>-0.38571428571428573</v>
      </c>
      <c r="F37">
        <f>GT_Spot!P37</f>
        <v>0</v>
      </c>
      <c r="G37">
        <f>PPCL_NG!P37</f>
        <v>33.07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751.15798248865553</v>
      </c>
      <c r="P37" s="36">
        <v>57.585234545454547</v>
      </c>
      <c r="Q37" s="36">
        <v>15</v>
      </c>
      <c r="R37" s="38">
        <v>42.999999999999993</v>
      </c>
      <c r="S37" s="38">
        <v>0</v>
      </c>
      <c r="T37" s="37">
        <f>SUMPRODUCT(LTA!J37:AN37,LTA!J$101:AN$101,LTA!J$103:AN$103)</f>
        <v>305.55</v>
      </c>
      <c r="U37" s="37">
        <f>SUMPRODUCT(LTA!J37:AN37,LTA!J$102:AN$102,LTA!J$103:AN$103)</f>
        <v>61.69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259.13</v>
      </c>
      <c r="AB37" s="75">
        <f>-STOA!N37</f>
        <v>0</v>
      </c>
      <c r="AC37">
        <f t="shared" si="0"/>
        <v>14.880327276061919</v>
      </c>
      <c r="AD37">
        <f t="shared" si="1"/>
        <v>1675.2911011025665</v>
      </c>
      <c r="AE37">
        <f>'IDT-1'!B37</f>
        <v>0</v>
      </c>
      <c r="AF37" s="24"/>
      <c r="AG37">
        <f t="shared" si="2"/>
        <v>1675.2911011025665</v>
      </c>
      <c r="AI37" s="34">
        <f>PXIL!H37</f>
        <v>0</v>
      </c>
      <c r="AJ37" s="34">
        <f>PXIL!N37</f>
        <v>0</v>
      </c>
      <c r="AK37" s="34">
        <f>RTM_IEX!H37</f>
        <v>75.819999999999993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4.7977999999999996</v>
      </c>
      <c r="E38">
        <f>GT_NG!P38</f>
        <v>-0.38571428571428573</v>
      </c>
      <c r="F38">
        <f>GT_Spot!P38</f>
        <v>0</v>
      </c>
      <c r="G38">
        <f>PPCL_NG!P38</f>
        <v>33.07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762.65424671570804</v>
      </c>
      <c r="P38" s="36">
        <v>57.585234545454547</v>
      </c>
      <c r="Q38" s="36">
        <v>15</v>
      </c>
      <c r="R38" s="38">
        <v>44.999999999999993</v>
      </c>
      <c r="S38" s="38">
        <v>0</v>
      </c>
      <c r="T38" s="37">
        <f>SUMPRODUCT(LTA!J38:AN38,LTA!J$101:AN$101,LTA!J$103:AN$103)</f>
        <v>347.33000000000004</v>
      </c>
      <c r="U38" s="37">
        <f>SUMPRODUCT(LTA!J38:AN38,LTA!J$102:AN$102,LTA!J$103:AN$103)</f>
        <v>61.33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259.13</v>
      </c>
      <c r="AB38" s="75">
        <f>-STOA!N38</f>
        <v>0</v>
      </c>
      <c r="AC38">
        <f t="shared" si="0"/>
        <v>15.025758401259981</v>
      </c>
      <c r="AD38">
        <f t="shared" si="1"/>
        <v>1691.6719342044212</v>
      </c>
      <c r="AE38">
        <f>'IDT-1'!B38</f>
        <v>0</v>
      </c>
      <c r="AF38" s="24"/>
      <c r="AG38">
        <f t="shared" si="2"/>
        <v>1691.6719342044212</v>
      </c>
      <c r="AI38" s="34">
        <f>PXIL!H38</f>
        <v>0</v>
      </c>
      <c r="AJ38" s="34">
        <f>PXIL!N38</f>
        <v>0</v>
      </c>
      <c r="AK38" s="34">
        <f>RTM_IEX!H38</f>
        <v>37.43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4.7977999999999996</v>
      </c>
      <c r="E39">
        <f>GT_NG!P39</f>
        <v>-0.38571428571428573</v>
      </c>
      <c r="F39">
        <f>GT_Spot!P39</f>
        <v>0</v>
      </c>
      <c r="G39">
        <f>PPCL_NG!P39</f>
        <v>33.07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749.61459198010812</v>
      </c>
      <c r="P39" s="36">
        <v>57.585234545454547</v>
      </c>
      <c r="Q39" s="36">
        <v>15</v>
      </c>
      <c r="R39" s="38">
        <v>44.999999999999993</v>
      </c>
      <c r="S39" s="38">
        <v>0</v>
      </c>
      <c r="T39" s="37">
        <f>SUMPRODUCT(LTA!J39:AN39,LTA!J$101:AN$101,LTA!J$103:AN$103)</f>
        <v>385.02</v>
      </c>
      <c r="U39" s="37">
        <f>SUMPRODUCT(LTA!J39:AN39,LTA!J$102:AN$102,LTA!J$103:AN$103)</f>
        <v>60.839999999999996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259.13</v>
      </c>
      <c r="AB39" s="75">
        <f>-STOA!N39</f>
        <v>0</v>
      </c>
      <c r="AC39">
        <f t="shared" si="0"/>
        <v>14.9850174395867</v>
      </c>
      <c r="AD39">
        <f t="shared" si="1"/>
        <v>1687.0830204304943</v>
      </c>
      <c r="AE39">
        <f>'IDT-1'!B39</f>
        <v>0</v>
      </c>
      <c r="AF39" s="24"/>
      <c r="AG39">
        <f t="shared" si="2"/>
        <v>1687.0830204304943</v>
      </c>
      <c r="AI39" s="34">
        <f>PXIL!H39</f>
        <v>0</v>
      </c>
      <c r="AJ39" s="34">
        <f>PXIL!N39</f>
        <v>0</v>
      </c>
      <c r="AK39" s="34">
        <f>RTM_IEX!H39</f>
        <v>8.64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4.7977999999999996</v>
      </c>
      <c r="E40">
        <f>GT_NG!P40</f>
        <v>-0.38571428571428573</v>
      </c>
      <c r="F40">
        <f>GT_Spot!P40</f>
        <v>0</v>
      </c>
      <c r="G40">
        <f>PPCL_NG!P40</f>
        <v>33.07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735.65383608010814</v>
      </c>
      <c r="P40" s="36">
        <v>57.585234545454547</v>
      </c>
      <c r="Q40" s="36">
        <v>15</v>
      </c>
      <c r="R40" s="38">
        <v>44.999999999999993</v>
      </c>
      <c r="S40" s="38">
        <v>0</v>
      </c>
      <c r="T40" s="37">
        <f>SUMPRODUCT(LTA!J40:AN40,LTA!J$101:AN$101,LTA!J$103:AN$103)</f>
        <v>427.41999999999996</v>
      </c>
      <c r="U40" s="37">
        <f>SUMPRODUCT(LTA!J40:AN40,LTA!J$102:AN$102,LTA!J$103:AN$103)</f>
        <v>59.6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260.14</v>
      </c>
      <c r="AB40" s="75">
        <f>-STOA!N40</f>
        <v>0</v>
      </c>
      <c r="AC40">
        <f t="shared" si="0"/>
        <v>15.317033083066217</v>
      </c>
      <c r="AD40">
        <f t="shared" si="1"/>
        <v>1688.3202488870147</v>
      </c>
      <c r="AE40">
        <f>'IDT-1'!B40</f>
        <v>0</v>
      </c>
      <c r="AF40" s="24"/>
      <c r="AG40">
        <f t="shared" si="2"/>
        <v>1688.3202488870147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-18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4.7977999999999996</v>
      </c>
      <c r="E41">
        <f>GT_NG!P41</f>
        <v>-0.38571428571428573</v>
      </c>
      <c r="F41">
        <f>GT_Spot!P41</f>
        <v>0</v>
      </c>
      <c r="G41">
        <f>PPCL_NG!P41</f>
        <v>33.07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735.65708716412871</v>
      </c>
      <c r="P41" s="36">
        <v>57.585234545454547</v>
      </c>
      <c r="Q41" s="36">
        <v>15</v>
      </c>
      <c r="R41" s="38">
        <v>44.999999999999993</v>
      </c>
      <c r="S41" s="38">
        <v>0</v>
      </c>
      <c r="T41" s="37">
        <f>SUMPRODUCT(LTA!J41:AN41,LTA!J$101:AN$101,LTA!J$103:AN$103)</f>
        <v>447.73</v>
      </c>
      <c r="U41" s="37">
        <f>SUMPRODUCT(LTA!J41:AN41,LTA!J$102:AN$102,LTA!J$103:AN$103)</f>
        <v>58.28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260.14</v>
      </c>
      <c r="AB41" s="75">
        <f>-STOA!N41</f>
        <v>0</v>
      </c>
      <c r="AC41">
        <f t="shared" si="0"/>
        <v>15.324367397206084</v>
      </c>
      <c r="AD41">
        <f t="shared" si="1"/>
        <v>1725.3061656568957</v>
      </c>
      <c r="AE41">
        <f>'IDT-1'!B41</f>
        <v>0</v>
      </c>
      <c r="AF41" s="24"/>
      <c r="AG41">
        <f t="shared" si="2"/>
        <v>1725.3061656568957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4.7977999999999996</v>
      </c>
      <c r="E42">
        <f>GT_NG!P42</f>
        <v>-0.38571428571428573</v>
      </c>
      <c r="F42">
        <f>GT_Spot!P42</f>
        <v>0</v>
      </c>
      <c r="G42">
        <f>PPCL_NG!P42</f>
        <v>33.07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729.7627057780528</v>
      </c>
      <c r="P42" s="36">
        <v>57.585234545454547</v>
      </c>
      <c r="Q42" s="36">
        <v>15</v>
      </c>
      <c r="R42" s="38">
        <v>44.999999999999993</v>
      </c>
      <c r="S42" s="38">
        <v>0</v>
      </c>
      <c r="T42" s="37">
        <f>SUMPRODUCT(LTA!J42:AN42,LTA!J$101:AN$101,LTA!J$103:AN$103)</f>
        <v>479.18</v>
      </c>
      <c r="U42" s="37">
        <f>SUMPRODUCT(LTA!J42:AN42,LTA!J$102:AN$102,LTA!J$103:AN$103)</f>
        <v>58.26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260.14</v>
      </c>
      <c r="AB42" s="75">
        <f>-STOA!N42</f>
        <v>0</v>
      </c>
      <c r="AC42">
        <f t="shared" si="0"/>
        <v>15.628983988708375</v>
      </c>
      <c r="AD42">
        <f t="shared" si="1"/>
        <v>1741.5371676793172</v>
      </c>
      <c r="AE42">
        <f>'IDT-1'!B42</f>
        <v>0</v>
      </c>
      <c r="AF42" s="24"/>
      <c r="AG42">
        <f t="shared" si="2"/>
        <v>1741.5371676793172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4.7977999999999996</v>
      </c>
      <c r="E43">
        <f>GT_NG!P43</f>
        <v>-0.38571428571428573</v>
      </c>
      <c r="F43">
        <f>GT_Spot!P43</f>
        <v>0</v>
      </c>
      <c r="G43">
        <f>PPCL_NG!P43</f>
        <v>33.07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723.86594725998543</v>
      </c>
      <c r="P43" s="36">
        <v>57.585234545454547</v>
      </c>
      <c r="Q43" s="36">
        <v>15</v>
      </c>
      <c r="R43" s="38">
        <v>44.999999999999993</v>
      </c>
      <c r="S43" s="38">
        <v>0</v>
      </c>
      <c r="T43" s="37">
        <f>SUMPRODUCT(LTA!J43:AN43,LTA!J$101:AN$101,LTA!J$103:AN$103)</f>
        <v>502.8</v>
      </c>
      <c r="U43" s="37">
        <f>SUMPRODUCT(LTA!J43:AN43,LTA!J$102:AN$102,LTA!J$103:AN$103)</f>
        <v>58.349999999999994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259.13</v>
      </c>
      <c r="AB43" s="75">
        <f>-STOA!N43</f>
        <v>0</v>
      </c>
      <c r="AC43">
        <f t="shared" si="0"/>
        <v>15.856755661449137</v>
      </c>
      <c r="AD43">
        <f t="shared" si="1"/>
        <v>1749.1126374885091</v>
      </c>
      <c r="AE43">
        <f>'IDT-1'!B43</f>
        <v>0</v>
      </c>
      <c r="AF43" s="24"/>
      <c r="AG43">
        <f t="shared" si="2"/>
        <v>1749.1126374885091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-18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4.7977999999999996</v>
      </c>
      <c r="E44">
        <f>GT_NG!P44</f>
        <v>-0.38571428571428573</v>
      </c>
      <c r="F44">
        <f>GT_Spot!P44</f>
        <v>0</v>
      </c>
      <c r="G44">
        <f>PPCL_NG!P44</f>
        <v>33.07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725.43794773447974</v>
      </c>
      <c r="P44" s="36">
        <v>57.585234545454547</v>
      </c>
      <c r="Q44" s="36">
        <v>15</v>
      </c>
      <c r="R44" s="38">
        <v>44.999999999999993</v>
      </c>
      <c r="S44" s="38">
        <v>0</v>
      </c>
      <c r="T44" s="37">
        <f>SUMPRODUCT(LTA!J44:AN44,LTA!J$101:AN$101,LTA!J$103:AN$103)</f>
        <v>522.41000000000008</v>
      </c>
      <c r="U44" s="37">
        <f>SUMPRODUCT(LTA!J44:AN44,LTA!J$102:AN$102,LTA!J$103:AN$103)</f>
        <v>57.91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259.13</v>
      </c>
      <c r="AB44" s="75">
        <f>-STOA!N44</f>
        <v>0</v>
      </c>
      <c r="AC44">
        <f t="shared" si="0"/>
        <v>15.977138372969321</v>
      </c>
      <c r="AD44">
        <f t="shared" si="1"/>
        <v>1776.7342552514833</v>
      </c>
      <c r="AE44">
        <f>'IDT-1'!B44</f>
        <v>0</v>
      </c>
      <c r="AF44" s="24"/>
      <c r="AG44">
        <f t="shared" si="2"/>
        <v>1776.7342552514833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4.7977999999999996</v>
      </c>
      <c r="E45">
        <f>GT_NG!P45</f>
        <v>-0.38571428571428573</v>
      </c>
      <c r="F45">
        <f>GT_Spot!P45</f>
        <v>0</v>
      </c>
      <c r="G45">
        <f>PPCL_NG!P45</f>
        <v>33.07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729.00861659389693</v>
      </c>
      <c r="P45" s="36">
        <v>57.58</v>
      </c>
      <c r="Q45" s="36">
        <v>15</v>
      </c>
      <c r="R45" s="38">
        <v>44.999999999999993</v>
      </c>
      <c r="S45" s="38">
        <v>0</v>
      </c>
      <c r="T45" s="37">
        <f>SUMPRODUCT(LTA!J45:AN45,LTA!J$101:AN$101,LTA!J$103:AN$103)</f>
        <v>538.6</v>
      </c>
      <c r="U45" s="37">
        <f>SUMPRODUCT(LTA!J45:AN45,LTA!J$102:AN$102,LTA!J$103:AN$103)</f>
        <v>56.209999999999994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259.13</v>
      </c>
      <c r="AB45" s="75">
        <f>-STOA!N45</f>
        <v>0</v>
      </c>
      <c r="AC45">
        <f t="shared" si="0"/>
        <v>16.443694792188047</v>
      </c>
      <c r="AD45">
        <f t="shared" si="1"/>
        <v>1851.3831331462275</v>
      </c>
      <c r="AE45">
        <f>'IDT-1'!B45</f>
        <v>0</v>
      </c>
      <c r="AF45" s="24"/>
      <c r="AG45">
        <f t="shared" si="2"/>
        <v>1851.3831331462275</v>
      </c>
      <c r="AI45" s="34">
        <f>PXIL!H45</f>
        <v>0</v>
      </c>
      <c r="AJ45" s="34">
        <f>PXIL!N45</f>
        <v>0</v>
      </c>
      <c r="AK45" s="34">
        <f>RTM_IEX!H45</f>
        <v>46.06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4.7977999999999996</v>
      </c>
      <c r="E46">
        <f>GT_NG!P46</f>
        <v>-0.38571428571428573</v>
      </c>
      <c r="F46">
        <f>GT_Spot!P46</f>
        <v>0</v>
      </c>
      <c r="G46">
        <f>PPCL_NG!P46</f>
        <v>33.07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729.00861659389693</v>
      </c>
      <c r="P46" s="36">
        <v>57.58</v>
      </c>
      <c r="Q46" s="36">
        <v>14.39</v>
      </c>
      <c r="R46" s="38">
        <v>44.999999999999993</v>
      </c>
      <c r="S46" s="38">
        <v>0</v>
      </c>
      <c r="T46" s="37">
        <f>SUMPRODUCT(LTA!J46:AN46,LTA!J$101:AN$101,LTA!J$103:AN$103)</f>
        <v>545.32000000000005</v>
      </c>
      <c r="U46" s="37">
        <f>SUMPRODUCT(LTA!J46:AN46,LTA!J$102:AN$102,LTA!J$103:AN$103)</f>
        <v>57.06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259.13</v>
      </c>
      <c r="AB46" s="75">
        <f>-STOA!N46</f>
        <v>0</v>
      </c>
      <c r="AC46">
        <f t="shared" si="0"/>
        <v>16.682262792188048</v>
      </c>
      <c r="AD46">
        <f t="shared" si="1"/>
        <v>1878.2545651462272</v>
      </c>
      <c r="AE46">
        <f>'IDT-1'!B46</f>
        <v>0</v>
      </c>
      <c r="AF46" s="24"/>
      <c r="AG46">
        <f t="shared" si="2"/>
        <v>1878.2545651462272</v>
      </c>
      <c r="AI46" s="34">
        <f>PXIL!H46</f>
        <v>0</v>
      </c>
      <c r="AJ46" s="34">
        <f>PXIL!N46</f>
        <v>0</v>
      </c>
      <c r="AK46" s="34">
        <f>RTM_IEX!H46</f>
        <v>66.209999999999994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4.7977999999999996</v>
      </c>
      <c r="E47">
        <f>GT_NG!P47</f>
        <v>-0.38571428571428573</v>
      </c>
      <c r="F47">
        <f>GT_Spot!P47</f>
        <v>0</v>
      </c>
      <c r="G47">
        <f>PPCL_NG!P47</f>
        <v>33.07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767.54144333944646</v>
      </c>
      <c r="P47" s="36">
        <v>57.58</v>
      </c>
      <c r="Q47" s="36">
        <v>14.39</v>
      </c>
      <c r="R47" s="38">
        <v>47.499999999999993</v>
      </c>
      <c r="S47" s="38">
        <v>0</v>
      </c>
      <c r="T47" s="37">
        <f>SUMPRODUCT(LTA!J47:AN47,LTA!J$101:AN$101,LTA!J$103:AN$103)</f>
        <v>550.46</v>
      </c>
      <c r="U47" s="37">
        <f>SUMPRODUCT(LTA!J47:AN47,LTA!J$102:AN$102,LTA!J$103:AN$103)</f>
        <v>57.06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259.13</v>
      </c>
      <c r="AB47" s="75">
        <f>-STOA!N47</f>
        <v>0</v>
      </c>
      <c r="AC47">
        <f t="shared" si="0"/>
        <v>17.029535667548878</v>
      </c>
      <c r="AD47">
        <f t="shared" si="1"/>
        <v>1917.3701190164161</v>
      </c>
      <c r="AE47">
        <f>'IDT-1'!B47</f>
        <v>0</v>
      </c>
      <c r="AF47" s="24"/>
      <c r="AG47">
        <f t="shared" si="2"/>
        <v>1917.3701190164161</v>
      </c>
      <c r="AI47" s="34">
        <f>PXIL!H47</f>
        <v>0</v>
      </c>
      <c r="AJ47" s="34">
        <f>PXIL!N47</f>
        <v>0</v>
      </c>
      <c r="AK47" s="34">
        <f>RTM_IEX!H47</f>
        <v>59.5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4.7977999999999996</v>
      </c>
      <c r="E48">
        <f>GT_NG!P48</f>
        <v>-0.38571428571428573</v>
      </c>
      <c r="F48">
        <f>GT_Spot!P48</f>
        <v>0</v>
      </c>
      <c r="G48">
        <f>PPCL_NG!P48</f>
        <v>33.07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784.2521480857439</v>
      </c>
      <c r="P48" s="36">
        <v>57.58</v>
      </c>
      <c r="Q48" s="36">
        <v>14.39</v>
      </c>
      <c r="R48" s="38">
        <v>47.499999999999993</v>
      </c>
      <c r="S48" s="38">
        <v>0</v>
      </c>
      <c r="T48" s="37">
        <f>SUMPRODUCT(LTA!J48:AN48,LTA!J$101:AN$101,LTA!J$103:AN$103)</f>
        <v>552.80999999999995</v>
      </c>
      <c r="U48" s="37">
        <f>SUMPRODUCT(LTA!J48:AN48,LTA!J$102:AN$102,LTA!J$103:AN$103)</f>
        <v>57.06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259.13</v>
      </c>
      <c r="AB48" s="75">
        <f>-STOA!N48</f>
        <v>0</v>
      </c>
      <c r="AC48">
        <f t="shared" si="0"/>
        <v>17.138133869316295</v>
      </c>
      <c r="AD48">
        <f t="shared" si="1"/>
        <v>1929.6022255609457</v>
      </c>
      <c r="AE48">
        <f>'IDT-1'!B48</f>
        <v>0</v>
      </c>
      <c r="AF48" s="24"/>
      <c r="AG48">
        <f t="shared" si="2"/>
        <v>1929.6022255609457</v>
      </c>
      <c r="AI48" s="34">
        <f>PXIL!H48</f>
        <v>0</v>
      </c>
      <c r="AJ48" s="34">
        <f>PXIL!N48</f>
        <v>0</v>
      </c>
      <c r="AK48" s="34">
        <f>RTM_IEX!H48</f>
        <v>52.78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4.7977999999999996</v>
      </c>
      <c r="E49">
        <f>GT_NG!P49</f>
        <v>-0.38571428571428573</v>
      </c>
      <c r="F49">
        <f>GT_Spot!P49</f>
        <v>0</v>
      </c>
      <c r="G49">
        <f>PPCL_NG!P49</f>
        <v>33.07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791.71024197625866</v>
      </c>
      <c r="P49" s="36">
        <v>57.58</v>
      </c>
      <c r="Q49" s="36">
        <v>14.39</v>
      </c>
      <c r="R49" s="38">
        <v>47.5</v>
      </c>
      <c r="S49" s="38">
        <v>0</v>
      </c>
      <c r="T49" s="37">
        <f>SUMPRODUCT(LTA!J49:AN49,LTA!J$101:AN$101,LTA!J$103:AN$103)</f>
        <v>553.42000000000007</v>
      </c>
      <c r="U49" s="37">
        <f>SUMPRODUCT(LTA!J49:AN49,LTA!J$102:AN$102,LTA!J$103:AN$103)</f>
        <v>57.06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259.13</v>
      </c>
      <c r="AB49" s="75">
        <f>-STOA!N49</f>
        <v>0</v>
      </c>
      <c r="AC49">
        <f t="shared" si="0"/>
        <v>17.589205095552831</v>
      </c>
      <c r="AD49">
        <f t="shared" si="1"/>
        <v>1980.4092482252245</v>
      </c>
      <c r="AE49">
        <f>'IDT-1'!B49</f>
        <v>0</v>
      </c>
      <c r="AF49" s="24"/>
      <c r="AG49">
        <f t="shared" si="2"/>
        <v>1980.4092482252245</v>
      </c>
      <c r="AI49" s="34">
        <f>PXIL!H49</f>
        <v>0</v>
      </c>
      <c r="AJ49" s="34">
        <f>PXIL!N49</f>
        <v>0</v>
      </c>
      <c r="AK49" s="34">
        <f>RTM_IEX!H49</f>
        <v>95.97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4.7977999999999996</v>
      </c>
      <c r="E50">
        <f>GT_NG!P50</f>
        <v>-0.38571428571428573</v>
      </c>
      <c r="F50">
        <f>GT_Spot!P50</f>
        <v>0</v>
      </c>
      <c r="G50">
        <f>PPCL_NG!P50</f>
        <v>33.07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791.6881764773857</v>
      </c>
      <c r="P50" s="36">
        <v>57.58</v>
      </c>
      <c r="Q50" s="36">
        <v>14.39</v>
      </c>
      <c r="R50" s="38">
        <v>47.5</v>
      </c>
      <c r="S50" s="38">
        <v>0</v>
      </c>
      <c r="T50" s="37">
        <f>SUMPRODUCT(LTA!J50:AN50,LTA!J$101:AN$101,LTA!J$103:AN$103)</f>
        <v>553.88</v>
      </c>
      <c r="U50" s="37">
        <f>SUMPRODUCT(LTA!J50:AN50,LTA!J$102:AN$102,LTA!J$103:AN$103)</f>
        <v>57.06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259.13</v>
      </c>
      <c r="AB50" s="75">
        <f>-STOA!N50</f>
        <v>0</v>
      </c>
      <c r="AC50">
        <f t="shared" si="0"/>
        <v>17.736674919162748</v>
      </c>
      <c r="AD50">
        <f t="shared" si="1"/>
        <v>1997.0197129027415</v>
      </c>
      <c r="AE50">
        <f>'IDT-1'!B50</f>
        <v>0</v>
      </c>
      <c r="AF50" s="24"/>
      <c r="AG50">
        <f t="shared" si="2"/>
        <v>1997.0197129027415</v>
      </c>
      <c r="AI50" s="34">
        <f>PXIL!H50</f>
        <v>0</v>
      </c>
      <c r="AJ50" s="34">
        <f>PXIL!N50</f>
        <v>0</v>
      </c>
      <c r="AK50" s="34">
        <f>RTM_IEX!H50</f>
        <v>112.29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4.7977999999999996</v>
      </c>
      <c r="E51">
        <f>GT_NG!P51</f>
        <v>-0.38571428571428573</v>
      </c>
      <c r="F51">
        <f>GT_Spot!P51</f>
        <v>0</v>
      </c>
      <c r="G51">
        <f>PPCL_NG!P51</f>
        <v>33.07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786.85346230597224</v>
      </c>
      <c r="P51" s="36">
        <v>86.375446014339929</v>
      </c>
      <c r="Q51" s="36">
        <v>14.39</v>
      </c>
      <c r="R51" s="38">
        <v>47.5</v>
      </c>
      <c r="S51" s="38">
        <v>0</v>
      </c>
      <c r="T51" s="37">
        <f>SUMPRODUCT(LTA!J51:AN51,LTA!J$101:AN$101,LTA!J$103:AN$103)</f>
        <v>546.5</v>
      </c>
      <c r="U51" s="37">
        <f>SUMPRODUCT(LTA!J51:AN51,LTA!J$102:AN$102,LTA!J$103:AN$103)</f>
        <v>57.06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259.13</v>
      </c>
      <c r="AB51" s="75">
        <f>-STOA!N51</f>
        <v>0</v>
      </c>
      <c r="AC51">
        <f t="shared" si="0"/>
        <v>18.110593359380498</v>
      </c>
      <c r="AD51">
        <f t="shared" si="1"/>
        <v>2039.1365263054497</v>
      </c>
      <c r="AE51">
        <f>'IDT-1'!B51</f>
        <v>0</v>
      </c>
      <c r="AF51" s="24"/>
      <c r="AG51">
        <f t="shared" si="2"/>
        <v>2039.1365263054497</v>
      </c>
      <c r="AI51" s="34">
        <f>PXIL!H51</f>
        <v>0</v>
      </c>
      <c r="AJ51" s="34">
        <f>PXIL!N51</f>
        <v>0</v>
      </c>
      <c r="AK51" s="34">
        <f>RTM_IEX!H51</f>
        <v>138.19999999999999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4.7977999999999996</v>
      </c>
      <c r="E52">
        <f>GT_NG!P52</f>
        <v>-0.38571428571428573</v>
      </c>
      <c r="F52">
        <f>GT_Spot!P52</f>
        <v>0</v>
      </c>
      <c r="G52">
        <f>PPCL_NG!P52</f>
        <v>33.07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796.80964627990761</v>
      </c>
      <c r="P52" s="36">
        <v>117.30468247132949</v>
      </c>
      <c r="Q52" s="36">
        <v>14.39</v>
      </c>
      <c r="R52" s="38">
        <v>47.5</v>
      </c>
      <c r="S52" s="38">
        <v>0</v>
      </c>
      <c r="T52" s="37">
        <f>SUMPRODUCT(LTA!J52:AN52,LTA!J$101:AN$101,LTA!J$103:AN$103)</f>
        <v>554.4</v>
      </c>
      <c r="U52" s="37">
        <f>SUMPRODUCT(LTA!J52:AN52,LTA!J$102:AN$102,LTA!J$103:AN$103)</f>
        <v>65.2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259.13</v>
      </c>
      <c r="AB52" s="75">
        <f>-STOA!N52</f>
        <v>0</v>
      </c>
      <c r="AC52">
        <f t="shared" si="0"/>
        <v>18.425681059172639</v>
      </c>
      <c r="AD52">
        <f t="shared" si="1"/>
        <v>2074.6268590365826</v>
      </c>
      <c r="AE52">
        <f>'IDT-1'!B52</f>
        <v>0</v>
      </c>
      <c r="AF52" s="24"/>
      <c r="AG52">
        <f t="shared" si="2"/>
        <v>2074.6268590365826</v>
      </c>
      <c r="AI52" s="34">
        <f>PXIL!H52</f>
        <v>0</v>
      </c>
      <c r="AJ52" s="34">
        <f>PXIL!N52</f>
        <v>0</v>
      </c>
      <c r="AK52" s="34">
        <f>RTM_IEX!H52</f>
        <v>117.08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4.7977999999999996</v>
      </c>
      <c r="E53">
        <f>GT_NG!P53</f>
        <v>-0.38571428571428573</v>
      </c>
      <c r="F53">
        <f>GT_Spot!P53</f>
        <v>0</v>
      </c>
      <c r="G53">
        <f>PPCL_NG!P53</f>
        <v>33.07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814.98846492754456</v>
      </c>
      <c r="P53" s="36">
        <v>117.30468247132949</v>
      </c>
      <c r="Q53" s="36">
        <v>32.314989147286816</v>
      </c>
      <c r="R53" s="38">
        <v>47.5</v>
      </c>
      <c r="S53" s="38">
        <v>0</v>
      </c>
      <c r="T53" s="37">
        <f>SUMPRODUCT(LTA!J53:AN53,LTA!J$101:AN$101,LTA!J$103:AN$103)</f>
        <v>556.09999999999991</v>
      </c>
      <c r="U53" s="37">
        <f>SUMPRODUCT(LTA!J53:AN53,LTA!J$102:AN$102,LTA!J$103:AN$103)</f>
        <v>76.319999999999993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259.13</v>
      </c>
      <c r="AB53" s="75">
        <f>-STOA!N53</f>
        <v>0</v>
      </c>
      <c r="AC53">
        <f t="shared" si="0"/>
        <v>18.518378567767964</v>
      </c>
      <c r="AD53">
        <f t="shared" si="1"/>
        <v>2085.0679693229113</v>
      </c>
      <c r="AE53">
        <f>'IDT-1'!B53</f>
        <v>0</v>
      </c>
      <c r="AF53" s="24"/>
      <c r="AG53">
        <f t="shared" si="2"/>
        <v>2085.0679693229113</v>
      </c>
      <c r="AI53" s="34">
        <f>PXIL!H53</f>
        <v>0</v>
      </c>
      <c r="AJ53" s="34">
        <f>PXIL!N53</f>
        <v>0</v>
      </c>
      <c r="AK53" s="34">
        <f>RTM_IEX!H53</f>
        <v>78.69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4.7977999999999996</v>
      </c>
      <c r="E54">
        <f>GT_NG!P54</f>
        <v>-0.38571428571428573</v>
      </c>
      <c r="F54">
        <f>GT_Spot!P54</f>
        <v>0</v>
      </c>
      <c r="G54">
        <f>PPCL_NG!P54</f>
        <v>33.07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814.97642073045881</v>
      </c>
      <c r="P54" s="36">
        <v>117.30468247132949</v>
      </c>
      <c r="Q54" s="36">
        <v>32.314989147286816</v>
      </c>
      <c r="R54" s="38">
        <v>47.5</v>
      </c>
      <c r="S54" s="38">
        <v>0</v>
      </c>
      <c r="T54" s="37">
        <f>SUMPRODUCT(LTA!J54:AN54,LTA!J$101:AN$101,LTA!J$103:AN$103)</f>
        <v>547.04</v>
      </c>
      <c r="U54" s="37">
        <f>SUMPRODUCT(LTA!J54:AN54,LTA!J$102:AN$102,LTA!J$103:AN$103)</f>
        <v>76.8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259.13</v>
      </c>
      <c r="AB54" s="75">
        <f>-STOA!N54</f>
        <v>0</v>
      </c>
      <c r="AC54">
        <f t="shared" si="0"/>
        <v>18.637072578833614</v>
      </c>
      <c r="AD54">
        <f t="shared" si="1"/>
        <v>2098.4372311147595</v>
      </c>
      <c r="AE54">
        <f>'IDT-1'!B54</f>
        <v>0</v>
      </c>
      <c r="AF54" s="24"/>
      <c r="AG54">
        <f t="shared" si="2"/>
        <v>2098.4372311147595</v>
      </c>
      <c r="AI54" s="34">
        <f>PXIL!H54</f>
        <v>0</v>
      </c>
      <c r="AJ54" s="34">
        <f>PXIL!N54</f>
        <v>0</v>
      </c>
      <c r="AK54" s="34">
        <f>RTM_IEX!H54</f>
        <v>100.77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4.7977999999999996</v>
      </c>
      <c r="E55">
        <f>GT_NG!P55</f>
        <v>-0.38571428571428573</v>
      </c>
      <c r="F55">
        <f>GT_Spot!P55</f>
        <v>0</v>
      </c>
      <c r="G55">
        <f>PPCL_NG!P55</f>
        <v>32.21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816.49027662271374</v>
      </c>
      <c r="P55" s="36">
        <v>117.33468111146367</v>
      </c>
      <c r="Q55" s="36">
        <v>32.32498759689922</v>
      </c>
      <c r="R55" s="38">
        <v>47.5</v>
      </c>
      <c r="S55" s="38">
        <v>0</v>
      </c>
      <c r="T55" s="37">
        <f>SUMPRODUCT(LTA!J55:AN55,LTA!J$101:AN$101,LTA!J$103:AN$103)</f>
        <v>548.31999999999994</v>
      </c>
      <c r="U55" s="37">
        <f>SUMPRODUCT(LTA!J55:AN55,LTA!J$102:AN$102,LTA!J$103:AN$103)</f>
        <v>87.92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259.13</v>
      </c>
      <c r="AB55" s="75">
        <f>-STOA!N55</f>
        <v>0</v>
      </c>
      <c r="AC55">
        <f t="shared" si="0"/>
        <v>18.135770485075227</v>
      </c>
      <c r="AD55">
        <f t="shared" si="1"/>
        <v>2041.97238619052</v>
      </c>
      <c r="AE55">
        <f>'IDT-1'!B55</f>
        <v>0</v>
      </c>
      <c r="AF55" s="24"/>
      <c r="AG55">
        <f t="shared" si="2"/>
        <v>2041.97238619052</v>
      </c>
      <c r="AI55" s="34">
        <f>PXIL!H55</f>
        <v>0</v>
      </c>
      <c r="AJ55" s="34">
        <f>PXIL!N55</f>
        <v>0</v>
      </c>
      <c r="AK55" s="34">
        <f>RTM_IEX!H55</f>
        <v>30.71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4.7977999999999996</v>
      </c>
      <c r="E56">
        <f>GT_NG!P56</f>
        <v>-0.38571428571428573</v>
      </c>
      <c r="F56">
        <f>GT_Spot!P56</f>
        <v>0</v>
      </c>
      <c r="G56">
        <f>PPCL_NG!P56</f>
        <v>32.21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816.49004923738676</v>
      </c>
      <c r="P56" s="36">
        <v>117.33468111146367</v>
      </c>
      <c r="Q56" s="36">
        <v>32.32498759689922</v>
      </c>
      <c r="R56" s="38">
        <v>47.5</v>
      </c>
      <c r="S56" s="38">
        <v>0</v>
      </c>
      <c r="T56" s="37">
        <f>SUMPRODUCT(LTA!J56:AN56,LTA!J$101:AN$101,LTA!J$103:AN$103)</f>
        <v>549.62</v>
      </c>
      <c r="U56" s="37">
        <f>SUMPRODUCT(LTA!J56:AN56,LTA!J$102:AN$102,LTA!J$103:AN$103)</f>
        <v>89.3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259.13</v>
      </c>
      <c r="AB56" s="75">
        <f>-STOA!N56</f>
        <v>0</v>
      </c>
      <c r="AC56">
        <f t="shared" si="0"/>
        <v>18.142456484084349</v>
      </c>
      <c r="AD56">
        <f t="shared" si="1"/>
        <v>2042.7254728061837</v>
      </c>
      <c r="AE56">
        <f>'IDT-1'!B56</f>
        <v>0</v>
      </c>
      <c r="AF56" s="24"/>
      <c r="AG56">
        <f t="shared" si="2"/>
        <v>2042.7254728061837</v>
      </c>
      <c r="AI56" s="34">
        <f>PXIL!H56</f>
        <v>0</v>
      </c>
      <c r="AJ56" s="34">
        <f>PXIL!N56</f>
        <v>0</v>
      </c>
      <c r="AK56" s="34">
        <f>RTM_IEX!H56</f>
        <v>28.79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4.7977999999999996</v>
      </c>
      <c r="E57">
        <f>GT_NG!P57</f>
        <v>-0.38571428571428573</v>
      </c>
      <c r="F57">
        <f>GT_Spot!P57</f>
        <v>0</v>
      </c>
      <c r="G57">
        <f>PPCL_NG!P57</f>
        <v>32.21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865.13001860671852</v>
      </c>
      <c r="P57" s="36">
        <v>117.33468111146367</v>
      </c>
      <c r="Q57" s="36">
        <v>32.32498759689922</v>
      </c>
      <c r="R57" s="38">
        <v>47.5</v>
      </c>
      <c r="S57" s="38">
        <v>0</v>
      </c>
      <c r="T57" s="37">
        <f>SUMPRODUCT(LTA!J57:AN57,LTA!J$101:AN$101,LTA!J$103:AN$103)</f>
        <v>550.74</v>
      </c>
      <c r="U57" s="37">
        <f>SUMPRODUCT(LTA!J57:AN57,LTA!J$102:AN$102,LTA!J$103:AN$103)</f>
        <v>90.74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259.13</v>
      </c>
      <c r="AB57" s="75">
        <f>-STOA!N57</f>
        <v>0</v>
      </c>
      <c r="AC57">
        <f t="shared" si="0"/>
        <v>18.810204973210823</v>
      </c>
      <c r="AD57">
        <f t="shared" si="1"/>
        <v>2011.4676936863891</v>
      </c>
      <c r="AE57">
        <f>'IDT-1'!B57</f>
        <v>0</v>
      </c>
      <c r="AF57" s="24"/>
      <c r="AG57">
        <f t="shared" si="2"/>
        <v>2011.4676936863891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-53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4.7977999999999996</v>
      </c>
      <c r="E58">
        <f>GT_NG!P58</f>
        <v>-0.38571428571428573</v>
      </c>
      <c r="F58">
        <f>GT_Spot!P58</f>
        <v>0</v>
      </c>
      <c r="G58">
        <f>PPCL_NG!P58</f>
        <v>32.21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913.11609025713051</v>
      </c>
      <c r="P58" s="36">
        <v>117.33468111146367</v>
      </c>
      <c r="Q58" s="36">
        <v>32.32498759689922</v>
      </c>
      <c r="R58" s="38">
        <v>47.5</v>
      </c>
      <c r="S58" s="38">
        <v>0</v>
      </c>
      <c r="T58" s="37">
        <f>SUMPRODUCT(LTA!J58:AN58,LTA!J$101:AN$101,LTA!J$103:AN$103)</f>
        <v>554.87</v>
      </c>
      <c r="U58" s="37">
        <f>SUMPRODUCT(LTA!J58:AN58,LTA!J$102:AN$102,LTA!J$103:AN$103)</f>
        <v>101.69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259.13</v>
      </c>
      <c r="AB58" s="75">
        <f>-STOA!N58</f>
        <v>0</v>
      </c>
      <c r="AC58">
        <f t="shared" si="0"/>
        <v>19.48060206152299</v>
      </c>
      <c r="AD58">
        <f t="shared" si="1"/>
        <v>2060.8633682484892</v>
      </c>
      <c r="AE58">
        <f>'IDT-1'!B58</f>
        <v>0</v>
      </c>
      <c r="AF58" s="24"/>
      <c r="AG58">
        <f t="shared" si="2"/>
        <v>2060.8633682484892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4.7977999999999996</v>
      </c>
      <c r="E59">
        <f>GT_NG!P59</f>
        <v>-0.38571428571428573</v>
      </c>
      <c r="F59">
        <f>GT_Spot!P59</f>
        <v>0</v>
      </c>
      <c r="G59">
        <f>PPCL_NG!P59</f>
        <v>32.21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889.22830215033116</v>
      </c>
      <c r="P59" s="36">
        <v>117.33468111146367</v>
      </c>
      <c r="Q59" s="36">
        <v>32.32498759689922</v>
      </c>
      <c r="R59" s="38">
        <v>47.5</v>
      </c>
      <c r="S59" s="38">
        <v>0</v>
      </c>
      <c r="T59" s="37">
        <f>SUMPRODUCT(LTA!J59:AN59,LTA!J$101:AN$101,LTA!J$103:AN$103)</f>
        <v>547.49</v>
      </c>
      <c r="U59" s="37">
        <f>SUMPRODUCT(LTA!J59:AN59,LTA!J$102:AN$102,LTA!J$103:AN$103)</f>
        <v>104.09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259.13</v>
      </c>
      <c r="AB59" s="75">
        <f>-STOA!N59</f>
        <v>0</v>
      </c>
      <c r="AC59">
        <f t="shared" si="0"/>
        <v>18.96999310971826</v>
      </c>
      <c r="AD59">
        <f t="shared" si="1"/>
        <v>2135.9361890934938</v>
      </c>
      <c r="AE59">
        <f>'IDT-1'!B59</f>
        <v>0</v>
      </c>
      <c r="AF59" s="24"/>
      <c r="AG59">
        <f t="shared" si="2"/>
        <v>2135.9361890934938</v>
      </c>
      <c r="AI59" s="34">
        <f>PXIL!H59</f>
        <v>0</v>
      </c>
      <c r="AJ59" s="34">
        <f>PXIL!N59</f>
        <v>0</v>
      </c>
      <c r="AK59" s="34">
        <f>RTM_IEX!H59</f>
        <v>37.43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4.7977999999999996</v>
      </c>
      <c r="E60">
        <f>GT_NG!P60</f>
        <v>-0.38571428571428573</v>
      </c>
      <c r="F60">
        <f>GT_Spot!P60</f>
        <v>0</v>
      </c>
      <c r="G60">
        <f>PPCL_NG!P60</f>
        <v>32.21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930.92358632216747</v>
      </c>
      <c r="P60" s="36">
        <v>117.33468111146367</v>
      </c>
      <c r="Q60" s="36">
        <v>32.32498759689922</v>
      </c>
      <c r="R60" s="38">
        <v>47.5</v>
      </c>
      <c r="S60" s="38">
        <v>0</v>
      </c>
      <c r="T60" s="37">
        <f>SUMPRODUCT(LTA!J60:AN60,LTA!J$101:AN$101,LTA!J$103:AN$103)</f>
        <v>540.89</v>
      </c>
      <c r="U60" s="37">
        <f>SUMPRODUCT(LTA!J60:AN60,LTA!J$102:AN$102,LTA!J$103:AN$103)</f>
        <v>106.94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259.13</v>
      </c>
      <c r="AB60" s="75">
        <f>-STOA!N60</f>
        <v>0</v>
      </c>
      <c r="AC60">
        <f t="shared" si="0"/>
        <v>19.261671610430422</v>
      </c>
      <c r="AD60">
        <f t="shared" si="1"/>
        <v>2168.7897947646188</v>
      </c>
      <c r="AE60">
        <f>'IDT-1'!B60</f>
        <v>0</v>
      </c>
      <c r="AF60" s="24"/>
      <c r="AG60">
        <f t="shared" si="2"/>
        <v>2168.7897947646188</v>
      </c>
      <c r="AI60" s="34">
        <f>PXIL!H60</f>
        <v>0</v>
      </c>
      <c r="AJ60" s="34">
        <f>PXIL!N60</f>
        <v>0</v>
      </c>
      <c r="AK60" s="34">
        <f>RTM_IEX!H60</f>
        <v>32.630000000000003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4.7977999999999996</v>
      </c>
      <c r="E61">
        <f>GT_NG!P61</f>
        <v>-0.38571428571428573</v>
      </c>
      <c r="F61">
        <f>GT_Spot!P61</f>
        <v>0</v>
      </c>
      <c r="G61">
        <f>PPCL_NG!P61</f>
        <v>32.21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986.71120150794866</v>
      </c>
      <c r="P61" s="36">
        <v>117.29999999999998</v>
      </c>
      <c r="Q61" s="36">
        <v>32.314987593052116</v>
      </c>
      <c r="R61" s="38">
        <v>47.5</v>
      </c>
      <c r="S61" s="38">
        <v>0</v>
      </c>
      <c r="T61" s="37">
        <f>SUMPRODUCT(LTA!J61:AN61,LTA!J$101:AN$101,LTA!J$103:AN$103)</f>
        <v>539.23</v>
      </c>
      <c r="U61" s="37">
        <f>SUMPRODUCT(LTA!J61:AN61,LTA!J$102:AN$102,LTA!J$103:AN$103)</f>
        <v>109.38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259.13</v>
      </c>
      <c r="AB61" s="75">
        <f>-STOA!N61</f>
        <v>0</v>
      </c>
      <c r="AC61">
        <f t="shared" si="0"/>
        <v>20.208814014592772</v>
      </c>
      <c r="AD61">
        <f t="shared" si="1"/>
        <v>2108.7355864309266</v>
      </c>
      <c r="AE61">
        <f>'IDT-1'!B61</f>
        <v>0</v>
      </c>
      <c r="AF61" s="24"/>
      <c r="AG61">
        <f t="shared" si="2"/>
        <v>2108.7355864309266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-83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4.7977999999999996</v>
      </c>
      <c r="E62">
        <f>GT_NG!P62</f>
        <v>-0.38571428571428573</v>
      </c>
      <c r="F62">
        <f>GT_Spot!P62</f>
        <v>0</v>
      </c>
      <c r="G62">
        <f>PPCL_NG!P62</f>
        <v>32.21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1028.3023290387571</v>
      </c>
      <c r="P62" s="36">
        <v>117.29999999999998</v>
      </c>
      <c r="Q62" s="36">
        <v>32.314987593052116</v>
      </c>
      <c r="R62" s="38">
        <v>47.5</v>
      </c>
      <c r="S62" s="38">
        <v>0</v>
      </c>
      <c r="T62" s="37">
        <f>SUMPRODUCT(LTA!J62:AN62,LTA!J$101:AN$101,LTA!J$103:AN$103)</f>
        <v>526.37</v>
      </c>
      <c r="U62" s="37">
        <f>SUMPRODUCT(LTA!J62:AN62,LTA!J$102:AN$102,LTA!J$103:AN$103)</f>
        <v>111.81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259.13</v>
      </c>
      <c r="AB62" s="75">
        <f>-STOA!N62</f>
        <v>0</v>
      </c>
      <c r="AC62">
        <f t="shared" si="0"/>
        <v>20.598447594652427</v>
      </c>
      <c r="AD62">
        <f t="shared" si="1"/>
        <v>2126.5070803816752</v>
      </c>
      <c r="AE62">
        <f>'IDT-1'!B62</f>
        <v>0</v>
      </c>
      <c r="AF62" s="24"/>
      <c r="AG62">
        <f t="shared" si="2"/>
        <v>2126.5070803816752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-96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4.7977999999999996</v>
      </c>
      <c r="E63">
        <f>GT_NG!P63</f>
        <v>-0.38571428571428573</v>
      </c>
      <c r="F63">
        <f>GT_Spot!P63</f>
        <v>0</v>
      </c>
      <c r="G63">
        <f>PPCL_NG!P63</f>
        <v>32.21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933.7491741835388</v>
      </c>
      <c r="P63" s="36">
        <v>117.29999999999998</v>
      </c>
      <c r="Q63" s="36">
        <v>32.314987593052116</v>
      </c>
      <c r="R63" s="38">
        <v>47.5</v>
      </c>
      <c r="S63" s="38">
        <v>0</v>
      </c>
      <c r="T63" s="37">
        <f>SUMPRODUCT(LTA!J63:AN63,LTA!J$101:AN$101,LTA!J$103:AN$103)</f>
        <v>501.33000000000004</v>
      </c>
      <c r="U63" s="37">
        <f>SUMPRODUCT(LTA!J63:AN63,LTA!J$102:AN$102,LTA!J$103:AN$103)</f>
        <v>114.44999999999999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260.04000000000002</v>
      </c>
      <c r="AB63" s="75">
        <f>-STOA!N63</f>
        <v>0</v>
      </c>
      <c r="AC63">
        <f t="shared" si="0"/>
        <v>18.911408267761857</v>
      </c>
      <c r="AD63">
        <f t="shared" si="1"/>
        <v>2087.1509648533474</v>
      </c>
      <c r="AE63">
        <f>'IDT-1'!B63</f>
        <v>0</v>
      </c>
      <c r="AF63" s="24"/>
      <c r="AG63">
        <f t="shared" si="2"/>
        <v>2087.1509648533474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-21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4.7977999999999996</v>
      </c>
      <c r="E64">
        <f>GT_NG!P64</f>
        <v>-0.38571428571428573</v>
      </c>
      <c r="F64">
        <f>GT_Spot!P64</f>
        <v>0</v>
      </c>
      <c r="G64">
        <f>PPCL_NG!P64</f>
        <v>32.21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919.63632137025127</v>
      </c>
      <c r="P64" s="36">
        <v>117.29999999999998</v>
      </c>
      <c r="Q64" s="36">
        <v>32.314987593052116</v>
      </c>
      <c r="R64" s="38">
        <v>47.5</v>
      </c>
      <c r="S64" s="38">
        <v>0</v>
      </c>
      <c r="T64" s="37">
        <f>SUMPRODUCT(LTA!J64:AN64,LTA!J$101:AN$101,LTA!J$103:AN$103)</f>
        <v>472.57</v>
      </c>
      <c r="U64" s="37">
        <f>SUMPRODUCT(LTA!J64:AN64,LTA!J$102:AN$102,LTA!J$103:AN$103)</f>
        <v>114.66999999999999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260.04000000000002</v>
      </c>
      <c r="AB64" s="75">
        <f>-STOA!N64</f>
        <v>0</v>
      </c>
      <c r="AC64">
        <f t="shared" si="0"/>
        <v>18.653662485038822</v>
      </c>
      <c r="AD64">
        <f t="shared" si="1"/>
        <v>2100.3058578227833</v>
      </c>
      <c r="AE64">
        <f>'IDT-1'!B64</f>
        <v>14</v>
      </c>
      <c r="AF64" s="24"/>
      <c r="AG64">
        <f t="shared" si="2"/>
        <v>2114.3058578227833</v>
      </c>
      <c r="AI64" s="34">
        <f>PXIL!H64</f>
        <v>0</v>
      </c>
      <c r="AJ64" s="34">
        <f>PXIL!N64</f>
        <v>0</v>
      </c>
      <c r="AK64" s="34">
        <f>RTM_IEX!H64</f>
        <v>34.549999999999997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4.7977999999999996</v>
      </c>
      <c r="E65">
        <f>GT_NG!P65</f>
        <v>-0.38571428571428573</v>
      </c>
      <c r="F65">
        <f>GT_Spot!P65</f>
        <v>0</v>
      </c>
      <c r="G65">
        <f>PPCL_NG!P65</f>
        <v>32.21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911.08830429344232</v>
      </c>
      <c r="P65" s="36">
        <v>117.33</v>
      </c>
      <c r="Q65" s="36">
        <v>32.325017722299272</v>
      </c>
      <c r="R65" s="38">
        <v>47.5</v>
      </c>
      <c r="S65" s="38">
        <v>0</v>
      </c>
      <c r="T65" s="37">
        <f>SUMPRODUCT(LTA!J65:AN65,LTA!J$101:AN$101,LTA!J$103:AN$103)</f>
        <v>442.48</v>
      </c>
      <c r="U65" s="37">
        <f>SUMPRODUCT(LTA!J65:AN65,LTA!J$102:AN$102,LTA!J$103:AN$103)</f>
        <v>105.77000000000001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16.309999999999999</v>
      </c>
      <c r="Z65" s="34">
        <f>IEX!N65</f>
        <v>0</v>
      </c>
      <c r="AA65" s="75">
        <f>STOA!H65</f>
        <v>260.04000000000002</v>
      </c>
      <c r="AB65" s="75">
        <f>-STOA!N65</f>
        <v>0</v>
      </c>
      <c r="AC65">
        <f t="shared" si="0"/>
        <v>18.218696199900275</v>
      </c>
      <c r="AD65">
        <f t="shared" si="1"/>
        <v>2051.3128371603593</v>
      </c>
      <c r="AE65">
        <f>'IDT-1'!B65</f>
        <v>21</v>
      </c>
      <c r="AF65" s="24"/>
      <c r="AG65">
        <f t="shared" si="2"/>
        <v>2072.3128371603593</v>
      </c>
      <c r="AI65" s="34">
        <f>PXIL!H65</f>
        <v>0</v>
      </c>
      <c r="AJ65" s="34">
        <f>PXIL!N65</f>
        <v>0</v>
      </c>
      <c r="AK65" s="34">
        <f>RTM_IEX!H65</f>
        <v>16.309999999999999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4.7977999999999996</v>
      </c>
      <c r="E66">
        <f>GT_NG!P66</f>
        <v>-0.38571428571428573</v>
      </c>
      <c r="F66">
        <f>GT_Spot!P66</f>
        <v>0</v>
      </c>
      <c r="G66">
        <f>PPCL_NG!P66</f>
        <v>31.78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902.42810794544152</v>
      </c>
      <c r="P66" s="36">
        <v>117.33</v>
      </c>
      <c r="Q66" s="36">
        <v>32.325017722299272</v>
      </c>
      <c r="R66" s="38">
        <v>47.5</v>
      </c>
      <c r="S66" s="38">
        <v>0</v>
      </c>
      <c r="T66" s="37">
        <f>SUMPRODUCT(LTA!J66:AN66,LTA!J$101:AN$101,LTA!J$103:AN$103)</f>
        <v>410.70000000000005</v>
      </c>
      <c r="U66" s="37">
        <f>SUMPRODUCT(LTA!J66:AN66,LTA!J$102:AN$102,LTA!J$103:AN$103)</f>
        <v>105.75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49.9</v>
      </c>
      <c r="Z66" s="34">
        <f>IEX!N66</f>
        <v>0</v>
      </c>
      <c r="AA66" s="75">
        <f>STOA!H66</f>
        <v>260.04000000000002</v>
      </c>
      <c r="AB66" s="75">
        <f>-STOA!N66</f>
        <v>0</v>
      </c>
      <c r="AC66">
        <f t="shared" si="0"/>
        <v>18.162902472037874</v>
      </c>
      <c r="AD66">
        <f t="shared" si="1"/>
        <v>2045.0284345402215</v>
      </c>
      <c r="AE66">
        <f>'IDT-1'!B66</f>
        <v>11</v>
      </c>
      <c r="AF66" s="24"/>
      <c r="AG66">
        <f t="shared" si="2"/>
        <v>2056.0284345402215</v>
      </c>
      <c r="AI66" s="34">
        <f>PXIL!H66</f>
        <v>0</v>
      </c>
      <c r="AJ66" s="34">
        <f>PXIL!N66</f>
        <v>0</v>
      </c>
      <c r="AK66" s="34">
        <f>RTM_IEX!H66</f>
        <v>17.27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4.7977999999999996</v>
      </c>
      <c r="E67">
        <f>GT_NG!P67</f>
        <v>-0.38571428571428573</v>
      </c>
      <c r="F67">
        <f>GT_Spot!P67</f>
        <v>0</v>
      </c>
      <c r="G67">
        <f>PPCL_NG!P67</f>
        <v>31.78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923.02405137306027</v>
      </c>
      <c r="P67" s="36">
        <v>117.29999999999998</v>
      </c>
      <c r="Q67" s="36">
        <v>32.32</v>
      </c>
      <c r="R67" s="38">
        <v>47.5</v>
      </c>
      <c r="S67" s="38">
        <v>0</v>
      </c>
      <c r="T67" s="37">
        <f>SUMPRODUCT(LTA!J67:AN67,LTA!J$101:AN$101,LTA!J$103:AN$103)</f>
        <v>390.82</v>
      </c>
      <c r="U67" s="37">
        <f>SUMPRODUCT(LTA!J67:AN67,LTA!J$102:AN$102,LTA!J$103:AN$103)</f>
        <v>105.58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79.650000000000006</v>
      </c>
      <c r="Z67" s="34">
        <f>IEX!N67</f>
        <v>0</v>
      </c>
      <c r="AA67" s="75">
        <f>STOA!H67</f>
        <v>260</v>
      </c>
      <c r="AB67" s="75">
        <f>-STOA!N67</f>
        <v>0</v>
      </c>
      <c r="AC67">
        <f t="shared" si="0"/>
        <v>18.276870618244683</v>
      </c>
      <c r="AD67">
        <f t="shared" si="1"/>
        <v>2057.8653920993338</v>
      </c>
      <c r="AE67">
        <f>'IDT-1'!B67</f>
        <v>0</v>
      </c>
      <c r="AF67" s="24"/>
      <c r="AG67">
        <f t="shared" si="2"/>
        <v>2057.8653920993338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4.7977999999999996</v>
      </c>
      <c r="E68">
        <f>GT_NG!P68</f>
        <v>-0.38571428571428573</v>
      </c>
      <c r="F68">
        <f>GT_Spot!P68</f>
        <v>0</v>
      </c>
      <c r="G68">
        <f>PPCL_NG!P68</f>
        <v>31.78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915.4468868751909</v>
      </c>
      <c r="P68" s="36">
        <v>117.29999999999998</v>
      </c>
      <c r="Q68" s="36">
        <v>32.32</v>
      </c>
      <c r="R68" s="38">
        <v>47.5</v>
      </c>
      <c r="S68" s="38">
        <v>0</v>
      </c>
      <c r="T68" s="37">
        <f>SUMPRODUCT(LTA!J68:AN68,LTA!J$101:AN$101,LTA!J$103:AN$103)</f>
        <v>351.28</v>
      </c>
      <c r="U68" s="37">
        <f>SUMPRODUCT(LTA!J68:AN68,LTA!J$102:AN$102,LTA!J$103:AN$103)</f>
        <v>129.9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104.61</v>
      </c>
      <c r="Z68" s="34">
        <f>IEX!N68</f>
        <v>0</v>
      </c>
      <c r="AA68" s="75">
        <f>STOA!H68</f>
        <v>260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18.29590357066343</v>
      </c>
      <c r="AD68">
        <f t="shared" ref="AD68:AD98" si="4">SUM(B68:AB68,AI68:AR68)-AC68</f>
        <v>2060.0091946490456</v>
      </c>
      <c r="AE68">
        <f>'IDT-1'!B68</f>
        <v>0</v>
      </c>
      <c r="AF68" s="24"/>
      <c r="AG68">
        <f t="shared" ref="AG68:AG98" si="5">SUM(AD68:AF68)+AT68</f>
        <v>2060.0091946490456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4.7977999999999996</v>
      </c>
      <c r="E69">
        <f>GT_NG!P69</f>
        <v>-0.38571428571428573</v>
      </c>
      <c r="F69">
        <f>GT_Spot!P69</f>
        <v>0</v>
      </c>
      <c r="G69">
        <f>PPCL_NG!P69</f>
        <v>31.78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915.80995130710323</v>
      </c>
      <c r="P69" s="36">
        <v>117.29999999999998</v>
      </c>
      <c r="Q69" s="36">
        <v>32.32</v>
      </c>
      <c r="R69" s="38">
        <v>44.344819530428687</v>
      </c>
      <c r="S69" s="38">
        <v>0</v>
      </c>
      <c r="T69" s="37">
        <f>SUMPRODUCT(LTA!J69:AN69,LTA!J$101:AN$101,LTA!J$103:AN$103)</f>
        <v>313.35000000000002</v>
      </c>
      <c r="U69" s="37">
        <f>SUMPRODUCT(LTA!J69:AN69,LTA!J$102:AN$102,LTA!J$103:AN$103)</f>
        <v>130.17999999999998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94.05</v>
      </c>
      <c r="Z69" s="34">
        <f>IEX!N69</f>
        <v>0</v>
      </c>
      <c r="AA69" s="75">
        <f>STOA!H69</f>
        <v>260</v>
      </c>
      <c r="AB69" s="75">
        <f>-STOA!N69</f>
        <v>0</v>
      </c>
      <c r="AC69">
        <f t="shared" si="3"/>
        <v>18.140063157764477</v>
      </c>
      <c r="AD69">
        <f t="shared" si="4"/>
        <v>1976.1629190242857</v>
      </c>
      <c r="AE69">
        <f>'IDT-1'!B69</f>
        <v>25</v>
      </c>
      <c r="AF69" s="24"/>
      <c r="AG69">
        <f t="shared" si="5"/>
        <v>2001.1629190242857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-33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4.7977999999999996</v>
      </c>
      <c r="E70">
        <f>GT_NG!P70</f>
        <v>-0.38571428571428573</v>
      </c>
      <c r="F70">
        <f>GT_Spot!P70</f>
        <v>0</v>
      </c>
      <c r="G70">
        <f>PPCL_NG!P70</f>
        <v>31.78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935.00320994551078</v>
      </c>
      <c r="P70" s="36">
        <v>117.29999999999998</v>
      </c>
      <c r="Q70" s="36">
        <v>32.32</v>
      </c>
      <c r="R70" s="38">
        <v>39.119999999999997</v>
      </c>
      <c r="S70" s="38">
        <v>0</v>
      </c>
      <c r="T70" s="37">
        <f>SUMPRODUCT(LTA!J70:AN70,LTA!J$101:AN$101,LTA!J$103:AN$103)</f>
        <v>268.26</v>
      </c>
      <c r="U70" s="37">
        <f>SUMPRODUCT(LTA!J70:AN70,LTA!J$102:AN$102,LTA!J$103:AN$103)</f>
        <v>127.93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109.4</v>
      </c>
      <c r="Z70" s="34">
        <f>IEX!N70</f>
        <v>0</v>
      </c>
      <c r="AA70" s="75">
        <f>STOA!H70</f>
        <v>260</v>
      </c>
      <c r="AB70" s="75">
        <f>-STOA!N70</f>
        <v>0</v>
      </c>
      <c r="AC70">
        <f t="shared" si="3"/>
        <v>17.972595294392498</v>
      </c>
      <c r="AD70">
        <f t="shared" si="4"/>
        <v>1959.3088259956367</v>
      </c>
      <c r="AE70">
        <f>'IDT-1'!B70</f>
        <v>25</v>
      </c>
      <c r="AF70" s="24"/>
      <c r="AG70">
        <f t="shared" si="5"/>
        <v>1984.3088259956367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4.7977999999999996</v>
      </c>
      <c r="E71">
        <f>GT_NG!P71</f>
        <v>-0.38571428571428573</v>
      </c>
      <c r="F71">
        <f>GT_Spot!P71</f>
        <v>0</v>
      </c>
      <c r="G71">
        <f>PPCL_NG!P71</f>
        <v>32.85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875.1993847419709</v>
      </c>
      <c r="P71" s="36">
        <v>117.29999999999998</v>
      </c>
      <c r="Q71" s="36">
        <v>32.32</v>
      </c>
      <c r="R71" s="38">
        <v>34.99</v>
      </c>
      <c r="S71" s="38">
        <v>0</v>
      </c>
      <c r="T71" s="37">
        <f>SUMPRODUCT(LTA!J71:AN71,LTA!J$101:AN$101,LTA!J$103:AN$103)</f>
        <v>233.82999999999998</v>
      </c>
      <c r="U71" s="37">
        <f>SUMPRODUCT(LTA!J71:AN71,LTA!J$102:AN$102,LTA!J$103:AN$103)</f>
        <v>137.77999999999997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427.94</v>
      </c>
      <c r="AB71" s="75">
        <f>-STOA!N71</f>
        <v>0</v>
      </c>
      <c r="AC71">
        <f t="shared" si="3"/>
        <v>17.638338484901588</v>
      </c>
      <c r="AD71">
        <f t="shared" si="4"/>
        <v>1939.7392576015875</v>
      </c>
      <c r="AE71">
        <f>'IDT-1'!B71</f>
        <v>0</v>
      </c>
      <c r="AF71" s="24"/>
      <c r="AG71">
        <f t="shared" si="5"/>
        <v>1939.7392576015875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-23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4.7977999999999996</v>
      </c>
      <c r="E72">
        <f>GT_NG!P72</f>
        <v>-0.38571428571428573</v>
      </c>
      <c r="F72">
        <f>GT_Spot!P72</f>
        <v>0</v>
      </c>
      <c r="G72">
        <f>PPCL_NG!P72</f>
        <v>32.85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818.44181435652024</v>
      </c>
      <c r="P72" s="36">
        <v>117.29999999999998</v>
      </c>
      <c r="Q72" s="36">
        <v>32.32</v>
      </c>
      <c r="R72" s="38">
        <v>19.439999999999998</v>
      </c>
      <c r="S72" s="38">
        <v>0</v>
      </c>
      <c r="T72" s="37">
        <f>SUMPRODUCT(LTA!J72:AN72,LTA!J$101:AN$101,LTA!J$103:AN$103)</f>
        <v>198.99</v>
      </c>
      <c r="U72" s="37">
        <f>SUMPRODUCT(LTA!J72:AN72,LTA!J$102:AN$102,LTA!J$103:AN$103)</f>
        <v>135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428.94</v>
      </c>
      <c r="AB72" s="75">
        <f>-STOA!N72</f>
        <v>0</v>
      </c>
      <c r="AC72">
        <f t="shared" si="3"/>
        <v>17.125898932499133</v>
      </c>
      <c r="AD72">
        <f t="shared" si="4"/>
        <v>1928.2241267685395</v>
      </c>
      <c r="AE72">
        <f>'IDT-1'!B72</f>
        <v>0</v>
      </c>
      <c r="AF72" s="24"/>
      <c r="AG72">
        <f t="shared" si="5"/>
        <v>1928.2241267685395</v>
      </c>
      <c r="AI72" s="34">
        <f>PXIL!H72</f>
        <v>0</v>
      </c>
      <c r="AJ72" s="34">
        <f>PXIL!N72</f>
        <v>0</v>
      </c>
      <c r="AK72" s="34">
        <f>RTM_IEX!H72</f>
        <v>73.900000000000006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4.7977999999999996</v>
      </c>
      <c r="E73">
        <f>GT_NG!P73</f>
        <v>-0.38571428571428573</v>
      </c>
      <c r="F73">
        <f>GT_Spot!P73</f>
        <v>0</v>
      </c>
      <c r="G73">
        <f>PPCL_NG!P73</f>
        <v>32.85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834.57700342752855</v>
      </c>
      <c r="P73" s="36">
        <v>117.29999999999998</v>
      </c>
      <c r="Q73" s="36">
        <v>32.32</v>
      </c>
      <c r="R73" s="38">
        <v>10.130000000000001</v>
      </c>
      <c r="S73" s="38">
        <v>0</v>
      </c>
      <c r="T73" s="37">
        <f>SUMPRODUCT(LTA!J73:AN73,LTA!J$101:AN$101,LTA!J$103:AN$103)</f>
        <v>161.07</v>
      </c>
      <c r="U73" s="37">
        <f>SUMPRODUCT(LTA!J73:AN73,LTA!J$102:AN$102,LTA!J$103:AN$103)</f>
        <v>132.42999999999998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28.79</v>
      </c>
      <c r="Z73" s="34">
        <f>IEX!N73</f>
        <v>0</v>
      </c>
      <c r="AA73" s="75">
        <f>STOA!H73</f>
        <v>428.94</v>
      </c>
      <c r="AB73" s="75">
        <f>-STOA!N73</f>
        <v>0</v>
      </c>
      <c r="AC73">
        <f t="shared" si="3"/>
        <v>16.432680596324005</v>
      </c>
      <c r="AD73">
        <f t="shared" si="4"/>
        <v>1850.1425341757231</v>
      </c>
      <c r="AE73">
        <f>'IDT-1'!B73</f>
        <v>0</v>
      </c>
      <c r="AF73" s="24"/>
      <c r="AG73">
        <f t="shared" si="5"/>
        <v>1850.1425341757231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8.3439999999999994</v>
      </c>
      <c r="E74">
        <f>GT_NG!P74</f>
        <v>-0.38571428571428573</v>
      </c>
      <c r="F74">
        <f>GT_Spot!P74</f>
        <v>0</v>
      </c>
      <c r="G74">
        <f>PPCL_NG!P74</f>
        <v>32.85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861.96024539983466</v>
      </c>
      <c r="P74" s="36">
        <v>117.29999999999998</v>
      </c>
      <c r="Q74" s="36">
        <v>32.32</v>
      </c>
      <c r="R74" s="38">
        <v>3.89</v>
      </c>
      <c r="S74" s="38">
        <v>0</v>
      </c>
      <c r="T74" s="37">
        <f>SUMPRODUCT(LTA!J74:AN74,LTA!J$101:AN$101,LTA!J$103:AN$103)</f>
        <v>129.73000000000002</v>
      </c>
      <c r="U74" s="37">
        <f>SUMPRODUCT(LTA!J74:AN74,LTA!J$102:AN$102,LTA!J$103:AN$103)</f>
        <v>129.28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428.94</v>
      </c>
      <c r="AB74" s="75">
        <f>-STOA!N74</f>
        <v>0</v>
      </c>
      <c r="AC74">
        <f t="shared" si="3"/>
        <v>16.093083685680298</v>
      </c>
      <c r="AD74">
        <f t="shared" si="4"/>
        <v>1811.8915730586727</v>
      </c>
      <c r="AE74">
        <f>'IDT-1'!B74</f>
        <v>30</v>
      </c>
      <c r="AF74" s="24"/>
      <c r="AG74">
        <f t="shared" si="5"/>
        <v>1841.8915730586727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8.3439999999999994</v>
      </c>
      <c r="E75">
        <f>GT_NG!P75</f>
        <v>-0.38571428571428573</v>
      </c>
      <c r="F75">
        <f>GT_Spot!P75</f>
        <v>0</v>
      </c>
      <c r="G75">
        <f>PPCL_NG!P75</f>
        <v>32.85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876.5657123600829</v>
      </c>
      <c r="P75" s="36">
        <v>117.29999999999998</v>
      </c>
      <c r="Q75" s="36">
        <v>32.32</v>
      </c>
      <c r="R75" s="38">
        <v>0</v>
      </c>
      <c r="S75" s="38">
        <v>0</v>
      </c>
      <c r="T75" s="37">
        <f>SUMPRODUCT(LTA!J75:AN75,LTA!J$101:AN$101,LTA!J$103:AN$103)</f>
        <v>101.27000000000001</v>
      </c>
      <c r="U75" s="37">
        <f>SUMPRODUCT(LTA!J75:AN75,LTA!J$102:AN$102,LTA!J$103:AN$103)</f>
        <v>121.37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548.91</v>
      </c>
      <c r="AB75" s="75">
        <f>-STOA!N75</f>
        <v>0</v>
      </c>
      <c r="AC75">
        <f t="shared" si="3"/>
        <v>18.112728882904658</v>
      </c>
      <c r="AD75">
        <f t="shared" si="4"/>
        <v>1770.1873948216964</v>
      </c>
      <c r="AE75">
        <f>'IDT-1'!B75</f>
        <v>0</v>
      </c>
      <c r="AF75" s="24"/>
      <c r="AG75">
        <f t="shared" si="5"/>
        <v>1770.1873948216964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-134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8.3439999999999994</v>
      </c>
      <c r="E76">
        <f>GT_NG!P76</f>
        <v>-0.38571428571428573</v>
      </c>
      <c r="F76">
        <f>GT_Spot!P76</f>
        <v>0</v>
      </c>
      <c r="G76">
        <f>PPCL_NG!P76</f>
        <v>32.85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896.97806461818254</v>
      </c>
      <c r="P76" s="36">
        <v>117.29999999999998</v>
      </c>
      <c r="Q76" s="36">
        <v>32.32</v>
      </c>
      <c r="R76" s="38">
        <v>0</v>
      </c>
      <c r="S76" s="38">
        <v>0</v>
      </c>
      <c r="T76" s="37">
        <f>SUMPRODUCT(LTA!J76:AN76,LTA!J$101:AN$101,LTA!J$103:AN$103)</f>
        <v>82.6</v>
      </c>
      <c r="U76" s="37">
        <f>SUMPRODUCT(LTA!J76:AN76,LTA!J$102:AN$102,LTA!J$103:AN$103)</f>
        <v>123.66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548.91</v>
      </c>
      <c r="AB76" s="75">
        <f>-STOA!N76</f>
        <v>0</v>
      </c>
      <c r="AC76">
        <f t="shared" si="3"/>
        <v>18.094944817642762</v>
      </c>
      <c r="AD76">
        <f t="shared" si="4"/>
        <v>1780.237531145058</v>
      </c>
      <c r="AE76">
        <f>'IDT-1'!B76</f>
        <v>0</v>
      </c>
      <c r="AF76" s="24"/>
      <c r="AG76">
        <f t="shared" si="5"/>
        <v>1780.237531145058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-128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8.3439999999999994</v>
      </c>
      <c r="E77">
        <f>GT_NG!P77</f>
        <v>-0.38571428571428573</v>
      </c>
      <c r="F77">
        <f>GT_Spot!P77</f>
        <v>0</v>
      </c>
      <c r="G77">
        <f>PPCL_NG!P77</f>
        <v>32.85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908.45877049642741</v>
      </c>
      <c r="P77" s="36">
        <v>117.3</v>
      </c>
      <c r="Q77" s="36">
        <v>32.31560511286375</v>
      </c>
      <c r="R77" s="38">
        <v>0</v>
      </c>
      <c r="S77" s="38">
        <v>0</v>
      </c>
      <c r="T77" s="37">
        <f>SUMPRODUCT(LTA!J77:AN77,LTA!J$101:AN$101,LTA!J$103:AN$103)</f>
        <v>68.459999999999994</v>
      </c>
      <c r="U77" s="37">
        <f>SUMPRODUCT(LTA!J77:AN77,LTA!J$102:AN$102,LTA!J$103:AN$103)</f>
        <v>122.83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548.91</v>
      </c>
      <c r="AB77" s="75">
        <f>-STOA!N77</f>
        <v>0</v>
      </c>
      <c r="AC77">
        <f t="shared" si="3"/>
        <v>17.052093816834248</v>
      </c>
      <c r="AD77">
        <f t="shared" si="4"/>
        <v>1891.7866931369754</v>
      </c>
      <c r="AE77">
        <f>'IDT-1'!B77</f>
        <v>0</v>
      </c>
      <c r="AF77" s="24"/>
      <c r="AG77">
        <f t="shared" si="5"/>
        <v>1891.7866931369754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8.3439999999999994</v>
      </c>
      <c r="E78">
        <f>GT_NG!P78</f>
        <v>-0.38571428571428573</v>
      </c>
      <c r="F78">
        <f>GT_Spot!P78</f>
        <v>0</v>
      </c>
      <c r="G78">
        <f>PPCL_NG!P78</f>
        <v>32.85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921.3538201502331</v>
      </c>
      <c r="P78" s="36">
        <v>117.3</v>
      </c>
      <c r="Q78" s="36">
        <v>32.31560511286375</v>
      </c>
      <c r="R78" s="38">
        <v>0</v>
      </c>
      <c r="S78" s="38">
        <v>0</v>
      </c>
      <c r="T78" s="37">
        <f>SUMPRODUCT(LTA!J78:AN78,LTA!J$101:AN$101,LTA!J$103:AN$103)</f>
        <v>64.09</v>
      </c>
      <c r="U78" s="37">
        <f>SUMPRODUCT(LTA!J78:AN78,LTA!J$102:AN$102,LTA!J$103:AN$103)</f>
        <v>121.94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548.91</v>
      </c>
      <c r="AB78" s="75">
        <f>-STOA!N78</f>
        <v>0</v>
      </c>
      <c r="AC78">
        <f t="shared" si="3"/>
        <v>16.994988468477004</v>
      </c>
      <c r="AD78">
        <f t="shared" si="4"/>
        <v>1913.4788481391383</v>
      </c>
      <c r="AE78">
        <f>'IDT-1'!B78</f>
        <v>15</v>
      </c>
      <c r="AF78" s="24"/>
      <c r="AG78">
        <f t="shared" si="5"/>
        <v>1928.4788481391383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8.3439999999999994</v>
      </c>
      <c r="E79">
        <f>GT_NG!P79</f>
        <v>-0.38571428571428573</v>
      </c>
      <c r="F79">
        <f>GT_Spot!P79</f>
        <v>0</v>
      </c>
      <c r="G79">
        <f>PPCL_NG!P79</f>
        <v>32.85</v>
      </c>
      <c r="H79">
        <f>PPCL_Spot!P79</f>
        <v>0</v>
      </c>
      <c r="I79">
        <f>Bawana_NG!P79</f>
        <v>81.206271863379698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951.79780634249789</v>
      </c>
      <c r="P79" s="36">
        <v>117.3</v>
      </c>
      <c r="Q79" s="36">
        <v>32.31560511286375</v>
      </c>
      <c r="R79" s="38">
        <v>0</v>
      </c>
      <c r="S79" s="38">
        <v>0</v>
      </c>
      <c r="T79" s="37">
        <f>SUMPRODUCT(LTA!J79:AN79,LTA!J$101:AN$101,LTA!J$103:AN$103)</f>
        <v>62.59</v>
      </c>
      <c r="U79" s="37">
        <f>SUMPRODUCT(LTA!J79:AN79,LTA!J$102:AN$102,LTA!J$103:AN$103)</f>
        <v>121.63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620.89</v>
      </c>
      <c r="AB79" s="75">
        <f>-STOA!N79</f>
        <v>0</v>
      </c>
      <c r="AC79">
        <f t="shared" si="3"/>
        <v>18.062149766831119</v>
      </c>
      <c r="AD79">
        <f t="shared" si="4"/>
        <v>1987.4758192661957</v>
      </c>
      <c r="AE79">
        <f>'IDT-1'!B79</f>
        <v>0</v>
      </c>
      <c r="AF79" s="24"/>
      <c r="AG79">
        <f t="shared" si="5"/>
        <v>1987.4758192661957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8.3439999999999994</v>
      </c>
      <c r="E80">
        <f>GT_NG!P80</f>
        <v>-0.27083333333333337</v>
      </c>
      <c r="F80">
        <f>GT_Spot!P80</f>
        <v>0</v>
      </c>
      <c r="G80">
        <f>PPCL_NG!P80</f>
        <v>32.85</v>
      </c>
      <c r="H80">
        <f>PPCL_Spot!P80</f>
        <v>0</v>
      </c>
      <c r="I80">
        <f>Bawana_NG!P80</f>
        <v>81.206271863379698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951.54436943535393</v>
      </c>
      <c r="P80" s="36">
        <v>117.3</v>
      </c>
      <c r="Q80" s="36">
        <v>32.31560511286375</v>
      </c>
      <c r="R80" s="38">
        <v>0</v>
      </c>
      <c r="S80" s="38">
        <v>0</v>
      </c>
      <c r="T80" s="37">
        <f>SUMPRODUCT(LTA!J80:AN80,LTA!J$101:AN$101,LTA!J$103:AN$103)</f>
        <v>60.82</v>
      </c>
      <c r="U80" s="37">
        <f>SUMPRODUCT(LTA!J80:AN80,LTA!J$102:AN$102,LTA!J$103:AN$103)</f>
        <v>120.78999999999999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620.89</v>
      </c>
      <c r="AB80" s="75">
        <f>-STOA!N80</f>
        <v>0</v>
      </c>
      <c r="AC80">
        <f t="shared" si="3"/>
        <v>17.831734661292653</v>
      </c>
      <c r="AD80">
        <f t="shared" si="4"/>
        <v>2007.9576784169712</v>
      </c>
      <c r="AE80">
        <f>'IDT-1'!B80</f>
        <v>0</v>
      </c>
      <c r="AF80" s="24"/>
      <c r="AG80">
        <f t="shared" si="5"/>
        <v>2007.9576784169712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8.3439999999999994</v>
      </c>
      <c r="E81">
        <f>GT_NG!P81</f>
        <v>-0.27083333333333337</v>
      </c>
      <c r="F81">
        <f>GT_Spot!P81</f>
        <v>0</v>
      </c>
      <c r="G81">
        <f>PPCL_NG!P81</f>
        <v>32.85</v>
      </c>
      <c r="H81">
        <f>PPCL_Spot!P81</f>
        <v>0</v>
      </c>
      <c r="I81">
        <f>Bawana_NG!P81</f>
        <v>81.206271863379698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975.3509056819621</v>
      </c>
      <c r="P81" s="36">
        <v>117.3</v>
      </c>
      <c r="Q81" s="36">
        <v>32.31560511286375</v>
      </c>
      <c r="R81" s="38">
        <v>0</v>
      </c>
      <c r="S81" s="38">
        <v>0</v>
      </c>
      <c r="T81" s="37">
        <f>SUMPRODUCT(LTA!J81:AN81,LTA!J$101:AN$101,LTA!J$103:AN$103)</f>
        <v>58.68</v>
      </c>
      <c r="U81" s="37">
        <f>SUMPRODUCT(LTA!J81:AN81,LTA!J$102:AN$102,LTA!J$103:AN$103)</f>
        <v>118.78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619.89</v>
      </c>
      <c r="AB81" s="75">
        <f>-STOA!N81</f>
        <v>0</v>
      </c>
      <c r="AC81">
        <f t="shared" si="3"/>
        <v>18.226743495839884</v>
      </c>
      <c r="AD81">
        <f t="shared" si="4"/>
        <v>2000.2192058290325</v>
      </c>
      <c r="AE81">
        <f>'IDT-1'!B81</f>
        <v>0</v>
      </c>
      <c r="AF81" s="24"/>
      <c r="AG81">
        <f t="shared" si="5"/>
        <v>2000.2192058290325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-26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8.3439999999999994</v>
      </c>
      <c r="E82">
        <f>GT_NG!P82</f>
        <v>-0.27083333333333337</v>
      </c>
      <c r="F82">
        <f>GT_Spot!P82</f>
        <v>0</v>
      </c>
      <c r="G82">
        <f>PPCL_NG!P82</f>
        <v>32.85</v>
      </c>
      <c r="H82">
        <f>PPCL_Spot!P82</f>
        <v>0</v>
      </c>
      <c r="I82">
        <f>Bawana_NG!P82</f>
        <v>81.206271863379698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975.3509056819621</v>
      </c>
      <c r="P82" s="36">
        <v>117.3</v>
      </c>
      <c r="Q82" s="36">
        <v>32.31560511286375</v>
      </c>
      <c r="R82" s="38">
        <v>0</v>
      </c>
      <c r="S82" s="38">
        <v>0</v>
      </c>
      <c r="T82" s="37">
        <f>SUMPRODUCT(LTA!J82:AN82,LTA!J$101:AN$101,LTA!J$103:AN$103)</f>
        <v>54.14</v>
      </c>
      <c r="U82" s="37">
        <f>SUMPRODUCT(LTA!J82:AN82,LTA!J$102:AN$102,LTA!J$103:AN$103)</f>
        <v>107.29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636.19999999999993</v>
      </c>
      <c r="AB82" s="75">
        <f>-STOA!N82</f>
        <v>0</v>
      </c>
      <c r="AC82">
        <f t="shared" si="3"/>
        <v>18.113791838051345</v>
      </c>
      <c r="AD82">
        <f t="shared" si="4"/>
        <v>2013.6121574868207</v>
      </c>
      <c r="AE82">
        <f>'IDT-1'!B82</f>
        <v>0</v>
      </c>
      <c r="AF82" s="24"/>
      <c r="AG82">
        <f t="shared" si="5"/>
        <v>2013.6121574868207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8.3439999999999994</v>
      </c>
      <c r="E83">
        <f>GT_NG!P83</f>
        <v>-0.27083333333333337</v>
      </c>
      <c r="F83">
        <f>GT_Spot!P83</f>
        <v>0</v>
      </c>
      <c r="G83">
        <f>PPCL_NG!P83</f>
        <v>32.85</v>
      </c>
      <c r="H83">
        <f>PPCL_Spot!P83</f>
        <v>0</v>
      </c>
      <c r="I83">
        <f>Bawana_NG!P83</f>
        <v>81.206271863379698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992.02740083331571</v>
      </c>
      <c r="P83" s="36">
        <v>117.3</v>
      </c>
      <c r="Q83" s="36">
        <v>32.31560511286375</v>
      </c>
      <c r="R83" s="38">
        <v>0</v>
      </c>
      <c r="S83" s="38">
        <v>0</v>
      </c>
      <c r="T83" s="37">
        <f>SUMPRODUCT(LTA!J83:AN83,LTA!J$101:AN$101,LTA!J$103:AN$103)</f>
        <v>52.989999999999995</v>
      </c>
      <c r="U83" s="37">
        <f>SUMPRODUCT(LTA!J83:AN83,LTA!J$102:AN$102,LTA!J$103:AN$103)</f>
        <v>105.19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690.86</v>
      </c>
      <c r="AB83" s="75">
        <f>-STOA!N83</f>
        <v>0</v>
      </c>
      <c r="AC83">
        <f t="shared" si="3"/>
        <v>19.094712478837657</v>
      </c>
      <c r="AD83">
        <f t="shared" si="4"/>
        <v>2037.717731997388</v>
      </c>
      <c r="AE83">
        <f>'IDT-1'!B83</f>
        <v>0</v>
      </c>
      <c r="AF83" s="24"/>
      <c r="AG83">
        <f t="shared" si="5"/>
        <v>2037.717731997388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8.3439999999999994</v>
      </c>
      <c r="E84">
        <f>GT_NG!P84</f>
        <v>-0.27083333333333337</v>
      </c>
      <c r="F84">
        <f>GT_Spot!P84</f>
        <v>0</v>
      </c>
      <c r="G84">
        <f>PPCL_NG!P84</f>
        <v>32.85</v>
      </c>
      <c r="H84">
        <f>PPCL_Spot!P84</f>
        <v>0</v>
      </c>
      <c r="I84">
        <f>Bawana_NG!P84</f>
        <v>81.206271863379698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992.02740083331571</v>
      </c>
      <c r="P84" s="36">
        <v>117.3</v>
      </c>
      <c r="Q84" s="36">
        <v>32.31560511286375</v>
      </c>
      <c r="R84" s="38">
        <v>0</v>
      </c>
      <c r="S84" s="38">
        <v>0</v>
      </c>
      <c r="T84" s="37">
        <f>SUMPRODUCT(LTA!J84:AN84,LTA!J$101:AN$101,LTA!J$103:AN$103)</f>
        <v>51.95</v>
      </c>
      <c r="U84" s="37">
        <f>SUMPRODUCT(LTA!J84:AN84,LTA!J$102:AN$102,LTA!J$103:AN$103)</f>
        <v>102.54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720.61</v>
      </c>
      <c r="AB84" s="75">
        <f>-STOA!N84</f>
        <v>0</v>
      </c>
      <c r="AC84">
        <f t="shared" si="3"/>
        <v>19.501603029281561</v>
      </c>
      <c r="AD84">
        <f t="shared" si="4"/>
        <v>2043.370841446944</v>
      </c>
      <c r="AE84">
        <f>'IDT-1'!B84</f>
        <v>0</v>
      </c>
      <c r="AF84" s="24"/>
      <c r="AG84">
        <f t="shared" si="5"/>
        <v>2043.370841446944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8.3439999999999994</v>
      </c>
      <c r="E85">
        <f>GT_NG!P85</f>
        <v>-0.27083333333333337</v>
      </c>
      <c r="F85">
        <f>GT_Spot!P85</f>
        <v>0</v>
      </c>
      <c r="G85">
        <f>PPCL_NG!P85</f>
        <v>32.85</v>
      </c>
      <c r="H85">
        <f>PPCL_Spot!P85</f>
        <v>0</v>
      </c>
      <c r="I85">
        <f>Bawana_NG!P85</f>
        <v>81.206271863379698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969.71149931781781</v>
      </c>
      <c r="P85" s="36">
        <v>117.3</v>
      </c>
      <c r="Q85" s="36">
        <v>32.31560511286375</v>
      </c>
      <c r="R85" s="38">
        <v>0</v>
      </c>
      <c r="S85" s="38">
        <v>0</v>
      </c>
      <c r="T85" s="37">
        <f>SUMPRODUCT(LTA!J85:AN85,LTA!J$101:AN$101,LTA!J$103:AN$103)</f>
        <v>51.03</v>
      </c>
      <c r="U85" s="37">
        <f>SUMPRODUCT(LTA!J85:AN85,LTA!J$102:AN$102,LTA!J$103:AN$103)</f>
        <v>99.29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759.94999999999993</v>
      </c>
      <c r="AB85" s="75">
        <f>-STOA!N85</f>
        <v>0</v>
      </c>
      <c r="AC85">
        <f t="shared" si="3"/>
        <v>19.481547183112252</v>
      </c>
      <c r="AD85">
        <f t="shared" si="4"/>
        <v>2071.2449957776157</v>
      </c>
      <c r="AE85">
        <f>'IDT-1'!B85</f>
        <v>0</v>
      </c>
      <c r="AF85" s="24"/>
      <c r="AG85">
        <f t="shared" si="5"/>
        <v>2071.2449957776157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-61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8.3439999999999994</v>
      </c>
      <c r="E86">
        <f>GT_NG!P86</f>
        <v>-0.27083333333333337</v>
      </c>
      <c r="F86">
        <f>GT_Spot!P86</f>
        <v>0</v>
      </c>
      <c r="G86">
        <f>PPCL_NG!P86</f>
        <v>32.85</v>
      </c>
      <c r="H86">
        <f>PPCL_Spot!P86</f>
        <v>0</v>
      </c>
      <c r="I86">
        <f>Bawana_NG!P86</f>
        <v>81.206271863379698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916.53530729889292</v>
      </c>
      <c r="P86" s="36">
        <v>117.3</v>
      </c>
      <c r="Q86" s="36">
        <v>32.31560511286375</v>
      </c>
      <c r="R86" s="38">
        <v>0</v>
      </c>
      <c r="S86" s="38">
        <v>0</v>
      </c>
      <c r="T86" s="37">
        <f>SUMPRODUCT(LTA!J86:AN86,LTA!J$101:AN$101,LTA!J$103:AN$103)</f>
        <v>50.23</v>
      </c>
      <c r="U86" s="37">
        <f>SUMPRODUCT(LTA!J86:AN86,LTA!J$102:AN$102,LTA!J$103:AN$103)</f>
        <v>98.5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39</v>
      </c>
      <c r="Z86" s="34">
        <f>IEX!N86</f>
        <v>0</v>
      </c>
      <c r="AA86" s="75">
        <f>STOA!H86</f>
        <v>788.7399999999999</v>
      </c>
      <c r="AB86" s="75">
        <f>-STOA!N86</f>
        <v>0</v>
      </c>
      <c r="AC86">
        <f t="shared" si="3"/>
        <v>19.569522310779124</v>
      </c>
      <c r="AD86">
        <f t="shared" si="4"/>
        <v>2087.1808286310238</v>
      </c>
      <c r="AE86">
        <f>'IDT-1'!B86</f>
        <v>0</v>
      </c>
      <c r="AF86" s="24"/>
      <c r="AG86">
        <f t="shared" si="5"/>
        <v>2087.1808286310238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-58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8.3439999999999994</v>
      </c>
      <c r="E87">
        <f>GT_NG!P87</f>
        <v>-0.27083333333333337</v>
      </c>
      <c r="F87">
        <f>GT_Spot!P87</f>
        <v>0</v>
      </c>
      <c r="G87">
        <f>PPCL_NG!P87</f>
        <v>32.85</v>
      </c>
      <c r="H87">
        <f>PPCL_Spot!P87</f>
        <v>0</v>
      </c>
      <c r="I87">
        <f>Bawana_NG!P87</f>
        <v>81.206271863379698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887.78379275900545</v>
      </c>
      <c r="P87" s="36">
        <v>117.3</v>
      </c>
      <c r="Q87" s="36">
        <v>32.31560511286375</v>
      </c>
      <c r="R87" s="38">
        <v>0</v>
      </c>
      <c r="S87" s="38">
        <v>0</v>
      </c>
      <c r="T87" s="37">
        <f>SUMPRODUCT(LTA!J87:AN87,LTA!J$101:AN$101,LTA!J$103:AN$103)</f>
        <v>50.07</v>
      </c>
      <c r="U87" s="37">
        <f>SUMPRODUCT(LTA!J87:AN87,LTA!J$102:AN$102,LTA!J$103:AN$103)</f>
        <v>98.54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37.92</v>
      </c>
      <c r="Z87" s="34">
        <f>IEX!N87</f>
        <v>0</v>
      </c>
      <c r="AA87" s="75">
        <f>STOA!H87</f>
        <v>831.93</v>
      </c>
      <c r="AB87" s="75">
        <f>-STOA!N87</f>
        <v>0</v>
      </c>
      <c r="AC87">
        <f t="shared" si="3"/>
        <v>19.783680385572264</v>
      </c>
      <c r="AD87">
        <f t="shared" si="4"/>
        <v>2089.2051560163436</v>
      </c>
      <c r="AE87">
        <f>'IDT-1'!B87</f>
        <v>0</v>
      </c>
      <c r="AF87" s="24"/>
      <c r="AG87">
        <f t="shared" si="5"/>
        <v>2089.2051560163436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-69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8.3439999999999994</v>
      </c>
      <c r="E88">
        <f>GT_NG!P88</f>
        <v>-0.27083333333333337</v>
      </c>
      <c r="F88">
        <f>GT_Spot!P88</f>
        <v>0</v>
      </c>
      <c r="G88">
        <f>PPCL_NG!P88</f>
        <v>33.28</v>
      </c>
      <c r="H88">
        <f>PPCL_Spot!P88</f>
        <v>0</v>
      </c>
      <c r="I88">
        <f>Bawana_NG!P88</f>
        <v>81.206271863379698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887.74062445750099</v>
      </c>
      <c r="P88" s="36">
        <v>117.3</v>
      </c>
      <c r="Q88" s="36">
        <v>32.31560511286375</v>
      </c>
      <c r="R88" s="38">
        <v>0</v>
      </c>
      <c r="S88" s="38">
        <v>0</v>
      </c>
      <c r="T88" s="37">
        <f>SUMPRODUCT(LTA!J88:AN88,LTA!J$101:AN$101,LTA!J$103:AN$103)</f>
        <v>44.44</v>
      </c>
      <c r="U88" s="37">
        <f>SUMPRODUCT(LTA!J88:AN88,LTA!J$102:AN$102,LTA!J$103:AN$103)</f>
        <v>95.36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39.94</v>
      </c>
      <c r="Z88" s="34">
        <f>IEX!N88</f>
        <v>0</v>
      </c>
      <c r="AA88" s="75">
        <f>STOA!H88</f>
        <v>866.4799999999999</v>
      </c>
      <c r="AB88" s="75">
        <f>-STOA!N88</f>
        <v>0</v>
      </c>
      <c r="AC88">
        <f t="shared" si="3"/>
        <v>20.137910034785367</v>
      </c>
      <c r="AD88">
        <f t="shared" si="4"/>
        <v>2104.9977580656255</v>
      </c>
      <c r="AE88">
        <f>'IDT-1'!B88</f>
        <v>0</v>
      </c>
      <c r="AF88" s="24"/>
      <c r="AG88">
        <f t="shared" si="5"/>
        <v>2104.9977580656255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8.3439999999999994</v>
      </c>
      <c r="E89">
        <f>GT_NG!P89</f>
        <v>-0.27083333333333337</v>
      </c>
      <c r="F89">
        <f>GT_Spot!P89</f>
        <v>0</v>
      </c>
      <c r="G89">
        <f>PPCL_NG!P89</f>
        <v>33.28</v>
      </c>
      <c r="H89">
        <f>PPCL_Spot!P89</f>
        <v>0</v>
      </c>
      <c r="I89">
        <f>Bawana_NG!P89</f>
        <v>81.206271863379698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889.28851727398308</v>
      </c>
      <c r="P89" s="36">
        <v>86.36999999999999</v>
      </c>
      <c r="Q89" s="36">
        <v>14.39</v>
      </c>
      <c r="R89" s="38">
        <v>0</v>
      </c>
      <c r="S89" s="38">
        <v>0</v>
      </c>
      <c r="T89" s="37">
        <f>SUMPRODUCT(LTA!J89:AN89,LTA!J$101:AN$101,LTA!J$103:AN$103)</f>
        <v>44.3</v>
      </c>
      <c r="U89" s="37">
        <f>SUMPRODUCT(LTA!J89:AN89,LTA!J$102:AN$102,LTA!J$103:AN$103)</f>
        <v>97.34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38.94</v>
      </c>
      <c r="Z89" s="34">
        <f>IEX!N89</f>
        <v>0</v>
      </c>
      <c r="AA89" s="75">
        <f>STOA!H89</f>
        <v>914.46999999999991</v>
      </c>
      <c r="AB89" s="75">
        <f>-STOA!N89</f>
        <v>0</v>
      </c>
      <c r="AC89">
        <f t="shared" si="3"/>
        <v>19.707399790467445</v>
      </c>
      <c r="AD89">
        <f t="shared" si="4"/>
        <v>2156.9505560135617</v>
      </c>
      <c r="AE89">
        <f>'IDT-1'!B89</f>
        <v>0</v>
      </c>
      <c r="AF89" s="24"/>
      <c r="AG89">
        <f t="shared" si="5"/>
        <v>2156.9505560135617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8.3439999999999994</v>
      </c>
      <c r="E90">
        <f>GT_NG!P90</f>
        <v>-0.27083333333333337</v>
      </c>
      <c r="F90">
        <f>GT_Spot!P90</f>
        <v>0</v>
      </c>
      <c r="G90">
        <f>PPCL_NG!P90</f>
        <v>33.28</v>
      </c>
      <c r="H90">
        <f>PPCL_Spot!P90</f>
        <v>0</v>
      </c>
      <c r="I90">
        <f>Bawana_NG!P90</f>
        <v>81.206271863379698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916.25191928120671</v>
      </c>
      <c r="P90" s="36">
        <v>57.58</v>
      </c>
      <c r="Q90" s="36">
        <v>14.39</v>
      </c>
      <c r="R90" s="38">
        <v>0</v>
      </c>
      <c r="S90" s="38">
        <v>0</v>
      </c>
      <c r="T90" s="37">
        <f>SUMPRODUCT(LTA!J90:AN90,LTA!J$101:AN$101,LTA!J$103:AN$103)</f>
        <v>43.930000000000007</v>
      </c>
      <c r="U90" s="37">
        <f>SUMPRODUCT(LTA!J90:AN90,LTA!J$102:AN$102,LTA!J$103:AN$103)</f>
        <v>97.09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47.03</v>
      </c>
      <c r="Z90" s="34">
        <f>IEX!N90</f>
        <v>0</v>
      </c>
      <c r="AA90" s="75">
        <f>STOA!H90</f>
        <v>930.77999999999986</v>
      </c>
      <c r="AB90" s="75">
        <f>-STOA!N90</f>
        <v>0</v>
      </c>
      <c r="AC90">
        <f t="shared" si="3"/>
        <v>19.723027177687104</v>
      </c>
      <c r="AD90">
        <f t="shared" si="4"/>
        <v>2198.8883306335661</v>
      </c>
      <c r="AE90">
        <f>'IDT-1'!B90</f>
        <v>0</v>
      </c>
      <c r="AF90" s="24"/>
      <c r="AG90">
        <f t="shared" si="5"/>
        <v>2198.8883306335661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8.3439999999999994</v>
      </c>
      <c r="E91">
        <f>GT_NG!P91</f>
        <v>-0.58799999999999997</v>
      </c>
      <c r="F91">
        <f>GT_Spot!P91</f>
        <v>0</v>
      </c>
      <c r="G91">
        <f>PPCL_NG!P91</f>
        <v>33.28</v>
      </c>
      <c r="H91">
        <f>PPCL_Spot!P91</f>
        <v>0</v>
      </c>
      <c r="I91">
        <f>Bawana_NG!P91</f>
        <v>81.206271863379698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869.41999108231437</v>
      </c>
      <c r="P91" s="36">
        <v>57.58</v>
      </c>
      <c r="Q91" s="36">
        <v>14.39</v>
      </c>
      <c r="R91" s="38">
        <v>0</v>
      </c>
      <c r="S91" s="38">
        <v>0</v>
      </c>
      <c r="T91" s="37">
        <f>SUMPRODUCT(LTA!J91:AN91,LTA!J$101:AN$101,LTA!J$103:AN$103)</f>
        <v>43.88</v>
      </c>
      <c r="U91" s="37">
        <f>SUMPRODUCT(LTA!J91:AN91,LTA!J$102:AN$102,LTA!J$103:AN$103)</f>
        <v>96.39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48.84</v>
      </c>
      <c r="Z91" s="34">
        <f>IEX!N91</f>
        <v>0</v>
      </c>
      <c r="AA91" s="75">
        <f>STOA!H91</f>
        <v>971.9</v>
      </c>
      <c r="AB91" s="75">
        <f>-STOA!N91</f>
        <v>0</v>
      </c>
      <c r="AC91">
        <f t="shared" si="3"/>
        <v>20.017918652905166</v>
      </c>
      <c r="AD91">
        <f t="shared" si="4"/>
        <v>2253.564344292789</v>
      </c>
      <c r="AE91">
        <f>'IDT-1'!B91</f>
        <v>0</v>
      </c>
      <c r="AF91" s="24"/>
      <c r="AG91">
        <f t="shared" si="5"/>
        <v>2253.564344292789</v>
      </c>
      <c r="AI91" s="34">
        <f>PXIL!H91</f>
        <v>0</v>
      </c>
      <c r="AJ91" s="34">
        <f>PXIL!N91</f>
        <v>0</v>
      </c>
      <c r="AK91" s="34">
        <f>RTM_IEX!H91</f>
        <v>48.94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8.3439999999999994</v>
      </c>
      <c r="E92">
        <f>GT_NG!P92</f>
        <v>-0.58799999999999997</v>
      </c>
      <c r="F92">
        <f>GT_Spot!P92</f>
        <v>0</v>
      </c>
      <c r="G92">
        <f>PPCL_NG!P92</f>
        <v>33.28</v>
      </c>
      <c r="H92">
        <f>PPCL_Spot!P92</f>
        <v>0</v>
      </c>
      <c r="I92">
        <f>Bawana_NG!P92</f>
        <v>81.206271863379698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865.89250924375199</v>
      </c>
      <c r="P92" s="36">
        <v>57.58</v>
      </c>
      <c r="Q92" s="36">
        <v>14.39</v>
      </c>
      <c r="R92" s="38">
        <v>0</v>
      </c>
      <c r="S92" s="38">
        <v>0</v>
      </c>
      <c r="T92" s="37">
        <f>SUMPRODUCT(LTA!J92:AN92,LTA!J$101:AN$101,LTA!J$103:AN$103)</f>
        <v>43.81</v>
      </c>
      <c r="U92" s="37">
        <f>SUMPRODUCT(LTA!J92:AN92,LTA!J$102:AN$102,LTA!J$103:AN$103)</f>
        <v>95.9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67.19</v>
      </c>
      <c r="Z92" s="34">
        <f>IEX!N92</f>
        <v>0</v>
      </c>
      <c r="AA92" s="75">
        <f>STOA!H92</f>
        <v>1007.41</v>
      </c>
      <c r="AB92" s="75">
        <f>-STOA!N92</f>
        <v>0</v>
      </c>
      <c r="AC92">
        <f t="shared" si="3"/>
        <v>20.287044812725814</v>
      </c>
      <c r="AD92">
        <f t="shared" si="4"/>
        <v>2283.8777362944056</v>
      </c>
      <c r="AE92">
        <f>'IDT-1'!B92</f>
        <v>0</v>
      </c>
      <c r="AF92" s="24"/>
      <c r="AG92">
        <f t="shared" si="5"/>
        <v>2283.8777362944056</v>
      </c>
      <c r="AI92" s="34">
        <f>PXIL!H92</f>
        <v>0</v>
      </c>
      <c r="AJ92" s="34">
        <f>PXIL!N92</f>
        <v>0</v>
      </c>
      <c r="AK92" s="34">
        <f>RTM_IEX!H92</f>
        <v>29.75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8.3439999999999994</v>
      </c>
      <c r="E93">
        <f>GT_NG!P93</f>
        <v>-0.58799999999999997</v>
      </c>
      <c r="F93">
        <f>GT_Spot!P93</f>
        <v>0</v>
      </c>
      <c r="G93">
        <f>PPCL_NG!P93</f>
        <v>33.28</v>
      </c>
      <c r="H93">
        <f>PPCL_Spot!P93</f>
        <v>0</v>
      </c>
      <c r="I93">
        <f>Bawana_NG!P93</f>
        <v>81.206271863379698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865.0516299376402</v>
      </c>
      <c r="P93" s="36">
        <v>57.58</v>
      </c>
      <c r="Q93" s="36">
        <v>14.39</v>
      </c>
      <c r="R93" s="38">
        <v>0</v>
      </c>
      <c r="S93" s="38">
        <v>0</v>
      </c>
      <c r="T93" s="37">
        <f>SUMPRODUCT(LTA!J93:AN93,LTA!J$101:AN$101,LTA!J$103:AN$103)</f>
        <v>43.45</v>
      </c>
      <c r="U93" s="37">
        <f>SUMPRODUCT(LTA!J93:AN93,LTA!J$102:AN$102,LTA!J$103:AN$103)</f>
        <v>104.67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104.38</v>
      </c>
      <c r="Z93" s="34">
        <f>IEX!N93</f>
        <v>0</v>
      </c>
      <c r="AA93" s="75">
        <f>STOA!H93</f>
        <v>1002.61</v>
      </c>
      <c r="AB93" s="75">
        <f>-STOA!N93</f>
        <v>0</v>
      </c>
      <c r="AC93">
        <f t="shared" si="3"/>
        <v>20.680925074832032</v>
      </c>
      <c r="AD93">
        <f t="shared" si="4"/>
        <v>2328.2429767261883</v>
      </c>
      <c r="AE93">
        <f>'IDT-1'!B93</f>
        <v>0</v>
      </c>
      <c r="AF93" s="24"/>
      <c r="AG93">
        <f t="shared" si="5"/>
        <v>2328.2429767261883</v>
      </c>
      <c r="AI93" s="34">
        <f>PXIL!H93</f>
        <v>0</v>
      </c>
      <c r="AJ93" s="34">
        <f>PXIL!N93</f>
        <v>0</v>
      </c>
      <c r="AK93" s="34">
        <f>RTM_IEX!H93</f>
        <v>34.549999999999997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8.3439999999999994</v>
      </c>
      <c r="E94">
        <f>GT_NG!P94</f>
        <v>-0.58799999999999997</v>
      </c>
      <c r="F94">
        <f>GT_Spot!P94</f>
        <v>0</v>
      </c>
      <c r="G94">
        <f>PPCL_NG!P94</f>
        <v>33.28</v>
      </c>
      <c r="H94">
        <f>PPCL_Spot!P94</f>
        <v>0</v>
      </c>
      <c r="I94">
        <f>Bawana_NG!P94</f>
        <v>81.206271863379698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863.86854048298335</v>
      </c>
      <c r="P94" s="36">
        <v>57.58</v>
      </c>
      <c r="Q94" s="36">
        <v>14.39</v>
      </c>
      <c r="R94" s="38">
        <v>0</v>
      </c>
      <c r="S94" s="38">
        <v>0</v>
      </c>
      <c r="T94" s="37">
        <f>SUMPRODUCT(LTA!J94:AN94,LTA!J$101:AN$101,LTA!J$103:AN$103)</f>
        <v>46.28</v>
      </c>
      <c r="U94" s="37">
        <f>SUMPRODUCT(LTA!J94:AN94,LTA!J$102:AN$102,LTA!J$103:AN$103)</f>
        <v>117.37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143.82</v>
      </c>
      <c r="Z94" s="34">
        <f>IEX!N94</f>
        <v>0</v>
      </c>
      <c r="AA94" s="75">
        <f>STOA!H94</f>
        <v>995.9</v>
      </c>
      <c r="AB94" s="75">
        <f>-STOA!N94</f>
        <v>0</v>
      </c>
      <c r="AC94">
        <f t="shared" si="3"/>
        <v>21.01072188763105</v>
      </c>
      <c r="AD94">
        <f t="shared" si="4"/>
        <v>2365.3900904587317</v>
      </c>
      <c r="AE94">
        <f>'IDT-1'!B94</f>
        <v>0</v>
      </c>
      <c r="AF94" s="24"/>
      <c r="AG94">
        <f t="shared" si="5"/>
        <v>2365.3900904587317</v>
      </c>
      <c r="AI94" s="34">
        <f>PXIL!H94</f>
        <v>0</v>
      </c>
      <c r="AJ94" s="34">
        <f>PXIL!N94</f>
        <v>0</v>
      </c>
      <c r="AK94" s="34">
        <f>RTM_IEX!H94</f>
        <v>24.95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-0.58799999999999997</v>
      </c>
      <c r="F95">
        <f>GT_Spot!P95</f>
        <v>0</v>
      </c>
      <c r="G95">
        <f>PPCL_NG!P95</f>
        <v>33.28</v>
      </c>
      <c r="H95">
        <f>PPCL_Spot!P95</f>
        <v>0</v>
      </c>
      <c r="I95">
        <f>Bawana_NG!P95</f>
        <v>81.206271863379698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825.63529339105185</v>
      </c>
      <c r="P95" s="36">
        <v>57.58</v>
      </c>
      <c r="Q95" s="36">
        <v>14.39</v>
      </c>
      <c r="R95" s="38">
        <v>0</v>
      </c>
      <c r="S95" s="38">
        <v>0</v>
      </c>
      <c r="T95" s="37">
        <f>SUMPRODUCT(LTA!J95:AN95,LTA!J$101:AN$101,LTA!J$103:AN$103)</f>
        <v>55.01</v>
      </c>
      <c r="U95" s="37">
        <f>SUMPRODUCT(LTA!J95:AN95,LTA!J$102:AN$102,LTA!J$103:AN$103)</f>
        <v>118.32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153.82</v>
      </c>
      <c r="Z95" s="34">
        <f>IEX!N95</f>
        <v>0</v>
      </c>
      <c r="AA95" s="75">
        <f>STOA!H95</f>
        <v>996.86</v>
      </c>
      <c r="AB95" s="75">
        <f>-STOA!N95</f>
        <v>0</v>
      </c>
      <c r="AC95">
        <f t="shared" si="3"/>
        <v>20.991799713222051</v>
      </c>
      <c r="AD95">
        <f t="shared" si="4"/>
        <v>2363.2587655412094</v>
      </c>
      <c r="AE95">
        <f>'IDT-1'!B95</f>
        <v>0</v>
      </c>
      <c r="AF95" s="24"/>
      <c r="AG95">
        <f t="shared" si="5"/>
        <v>2363.2587655412094</v>
      </c>
      <c r="AI95" s="34">
        <f>PXIL!H95</f>
        <v>0</v>
      </c>
      <c r="AJ95" s="34">
        <f>PXIL!N95</f>
        <v>0</v>
      </c>
      <c r="AK95" s="34">
        <f>RTM_IEX!H95</f>
        <v>39.35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-0.58799999999999997</v>
      </c>
      <c r="F96">
        <f>GT_Spot!P96</f>
        <v>0</v>
      </c>
      <c r="G96">
        <f>PPCL_NG!P96</f>
        <v>33.28</v>
      </c>
      <c r="H96">
        <f>PPCL_Spot!P96</f>
        <v>0</v>
      </c>
      <c r="I96">
        <f>Bawana_NG!P96</f>
        <v>81.206271863379698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818.4957199238662</v>
      </c>
      <c r="P96" s="36">
        <v>57.58</v>
      </c>
      <c r="Q96" s="36">
        <v>14.39</v>
      </c>
      <c r="R96" s="38">
        <v>0</v>
      </c>
      <c r="S96" s="38">
        <v>0</v>
      </c>
      <c r="T96" s="37">
        <f>SUMPRODUCT(LTA!J96:AN96,LTA!J$101:AN$101,LTA!J$103:AN$103)</f>
        <v>55.81</v>
      </c>
      <c r="U96" s="37">
        <f>SUMPRODUCT(LTA!J96:AN96,LTA!J$102:AN$102,LTA!J$103:AN$103)</f>
        <v>119.62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176.89</v>
      </c>
      <c r="Z96" s="34">
        <f>IEX!N96</f>
        <v>0</v>
      </c>
      <c r="AA96" s="75">
        <f>STOA!H96</f>
        <v>994.93999999999994</v>
      </c>
      <c r="AB96" s="75">
        <f>-STOA!N96</f>
        <v>0</v>
      </c>
      <c r="AC96">
        <f t="shared" si="3"/>
        <v>20.947715466710815</v>
      </c>
      <c r="AD96">
        <f t="shared" si="4"/>
        <v>2358.2932763205354</v>
      </c>
      <c r="AE96">
        <f>'IDT-1'!B96</f>
        <v>0</v>
      </c>
      <c r="AF96" s="24"/>
      <c r="AG96">
        <f t="shared" si="5"/>
        <v>2358.2932763205354</v>
      </c>
      <c r="AI96" s="34">
        <f>PXIL!H96</f>
        <v>0</v>
      </c>
      <c r="AJ96" s="34">
        <f>PXIL!N96</f>
        <v>0</v>
      </c>
      <c r="AK96" s="34">
        <f>RTM_IEX!H96</f>
        <v>18.23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-0.58799999999999997</v>
      </c>
      <c r="F97">
        <f>GT_Spot!P97</f>
        <v>0</v>
      </c>
      <c r="G97">
        <f>PPCL_NG!P97</f>
        <v>33.28</v>
      </c>
      <c r="H97">
        <f>PPCL_Spot!P97</f>
        <v>0</v>
      </c>
      <c r="I97">
        <f>Bawana_NG!P97</f>
        <v>81.206271863379698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819.52662259194176</v>
      </c>
      <c r="P97" s="36">
        <v>57.58</v>
      </c>
      <c r="Q97" s="36">
        <v>14.39</v>
      </c>
      <c r="R97" s="38">
        <v>0</v>
      </c>
      <c r="S97" s="38">
        <v>0</v>
      </c>
      <c r="T97" s="37">
        <f>SUMPRODUCT(LTA!J97:AN97,LTA!J$101:AN$101,LTA!J$103:AN$103)</f>
        <v>56.11</v>
      </c>
      <c r="U97" s="37">
        <f>SUMPRODUCT(LTA!J97:AN97,LTA!J$102:AN$102,LTA!J$103:AN$103)</f>
        <v>121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177.49</v>
      </c>
      <c r="Z97" s="34">
        <f>IEX!N97</f>
        <v>0</v>
      </c>
      <c r="AA97" s="75">
        <f>STOA!H97</f>
        <v>994.93999999999994</v>
      </c>
      <c r="AB97" s="75">
        <f>-STOA!N97</f>
        <v>0</v>
      </c>
      <c r="AC97">
        <f t="shared" si="3"/>
        <v>21.553311994532091</v>
      </c>
      <c r="AD97">
        <f t="shared" si="4"/>
        <v>2259.7685824607893</v>
      </c>
      <c r="AE97">
        <f>'IDT-1'!B97</f>
        <v>0</v>
      </c>
      <c r="AF97" s="24"/>
      <c r="AG97">
        <f t="shared" si="5"/>
        <v>2259.7685824607893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-83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-0.58799999999999997</v>
      </c>
      <c r="F98">
        <f>GT_Spot!P98</f>
        <v>0</v>
      </c>
      <c r="G98">
        <f>PPCL_NG!P98</f>
        <v>33.28</v>
      </c>
      <c r="H98">
        <f>PPCL_Spot!P98</f>
        <v>0</v>
      </c>
      <c r="I98">
        <f>Bawana_NG!P98</f>
        <v>81.206271863379698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817.50413763463587</v>
      </c>
      <c r="P98" s="36">
        <v>57.58</v>
      </c>
      <c r="Q98" s="36">
        <v>14.39</v>
      </c>
      <c r="R98" s="38">
        <v>0</v>
      </c>
      <c r="S98" s="38">
        <v>0</v>
      </c>
      <c r="T98" s="37">
        <f>SUMPRODUCT(LTA!J98:AN98,LTA!J$101:AN$101,LTA!J$103:AN$103)</f>
        <v>56.410000000000004</v>
      </c>
      <c r="U98" s="37">
        <f>SUMPRODUCT(LTA!J98:AN98,LTA!J$102:AN$102,LTA!J$103:AN$103)</f>
        <v>121.62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154.52000000000001</v>
      </c>
      <c r="Z98" s="34">
        <f>IEX!N98</f>
        <v>0</v>
      </c>
      <c r="AA98" s="75">
        <f>STOA!H98</f>
        <v>996.86</v>
      </c>
      <c r="AB98" s="75">
        <f>-STOA!N98</f>
        <v>0</v>
      </c>
      <c r="AC98">
        <f t="shared" si="3"/>
        <v>21.411638892040976</v>
      </c>
      <c r="AD98">
        <f t="shared" si="4"/>
        <v>2231.7577706059747</v>
      </c>
      <c r="AE98">
        <f>'IDT-1'!B98</f>
        <v>0</v>
      </c>
      <c r="AF98" s="24"/>
      <c r="AG98">
        <f t="shared" si="5"/>
        <v>2231.7577706059747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-89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0.14852319999999991</v>
      </c>
      <c r="E99">
        <f t="shared" si="6"/>
        <v>-8.8862678571428617E-3</v>
      </c>
      <c r="F99">
        <f t="shared" si="6"/>
        <v>0</v>
      </c>
      <c r="G99">
        <f t="shared" si="6"/>
        <v>0.7887000000000004</v>
      </c>
      <c r="H99">
        <f t="shared" si="6"/>
        <v>0</v>
      </c>
      <c r="I99">
        <f t="shared" si="6"/>
        <v>1.9869737544323058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20.941855262029591</v>
      </c>
      <c r="P99" s="36">
        <f t="shared" si="6"/>
        <v>2.4428130804743247</v>
      </c>
      <c r="Q99" s="36">
        <f t="shared" si="6"/>
        <v>0.65191880253709744</v>
      </c>
      <c r="R99" s="38">
        <f t="shared" si="6"/>
        <v>0.47655370488260718</v>
      </c>
      <c r="S99" s="38">
        <f t="shared" si="6"/>
        <v>0</v>
      </c>
      <c r="T99" s="37">
        <f t="shared" si="6"/>
        <v>5.1635199999999992</v>
      </c>
      <c r="U99" s="37">
        <f t="shared" si="6"/>
        <v>2.2294225000000001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0.7028350000000001</v>
      </c>
      <c r="Z99" s="34">
        <f t="shared" si="6"/>
        <v>0</v>
      </c>
      <c r="AA99" s="75">
        <f t="shared" si="6"/>
        <v>11.834702500000006</v>
      </c>
      <c r="AB99" s="75">
        <f t="shared" si="6"/>
        <v>0</v>
      </c>
      <c r="AC99">
        <f t="shared" si="6"/>
        <v>0.4255997482154012</v>
      </c>
      <c r="AD99">
        <f t="shared" si="6"/>
        <v>47.15427178828336</v>
      </c>
      <c r="AE99">
        <f t="shared" si="6"/>
        <v>0.38024999999999998</v>
      </c>
      <c r="AG99">
        <f t="shared" si="6"/>
        <v>47.534521788283357</v>
      </c>
      <c r="AI99">
        <f t="shared" si="6"/>
        <v>0</v>
      </c>
      <c r="AJ99">
        <f t="shared" si="6"/>
        <v>0</v>
      </c>
      <c r="AK99">
        <f t="shared" si="6"/>
        <v>0.60219</v>
      </c>
      <c r="AL99">
        <f t="shared" si="6"/>
        <v>-0.38124999999999998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45193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5.4825499999999998</v>
      </c>
      <c r="E3">
        <f>GT_NG!Q3</f>
        <v>-0.16249999999999998</v>
      </c>
      <c r="F3">
        <f>GT_Spot!Q3</f>
        <v>0</v>
      </c>
      <c r="G3">
        <f>PPCL_NG!Q3</f>
        <v>21.73</v>
      </c>
      <c r="H3">
        <f>PPCL_Spot!Q3</f>
        <v>0</v>
      </c>
      <c r="I3">
        <f>Bawana_NG!Q3</f>
        <v>36.373463619963921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616.87072946381159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33.46</v>
      </c>
      <c r="U3" s="37">
        <f>SUMPRODUCT(LTA!J3:AN3,LTA!J$102:AN$102,LTA!J$104:AN$104)</f>
        <v>112.1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259.40999999999997</v>
      </c>
      <c r="AB3" s="75">
        <f>-STOA!O3</f>
        <v>0</v>
      </c>
      <c r="AC3">
        <f>SUMIF(B3:AB3,"&gt;0")*$AC$2-SUMIF(B3:AB3,"&lt;0")*($AC$2/(1-$AC$2))+SUMIF(AI3:AR3,"&gt;0")*$AC$2-SUMIF(AI3:AR3,"&lt;0")*($AC$2/(1-$AC$2))</f>
        <v>11.183196266962963</v>
      </c>
      <c r="AD3">
        <f>SUM(B3:AB3,AI3:AR3)-AC3</f>
        <v>1186.9885060559432</v>
      </c>
      <c r="AE3">
        <f>'IDT-1'!C3</f>
        <v>0</v>
      </c>
      <c r="AF3" s="24"/>
      <c r="AG3">
        <f>SUM(AD3:AF3)</f>
        <v>1186.9885060559432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-36</v>
      </c>
      <c r="AM3" s="34">
        <f>RTM_PXI!I3</f>
        <v>0</v>
      </c>
      <c r="AN3" s="34">
        <f>RTM_PXI!O3</f>
        <v>0</v>
      </c>
      <c r="AO3" s="149">
        <f>GDAM_IEX!I3</f>
        <v>62.38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-0.16249999999999998</v>
      </c>
      <c r="F4">
        <f>GT_Spot!Q4</f>
        <v>0</v>
      </c>
      <c r="G4">
        <f>PPCL_NG!Q4</f>
        <v>21.73</v>
      </c>
      <c r="H4">
        <f>PPCL_Spot!Q4</f>
        <v>0</v>
      </c>
      <c r="I4">
        <f>Bawana_NG!Q4</f>
        <v>36.373463619963921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646.82079791899605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33.200000000000003</v>
      </c>
      <c r="U4" s="37">
        <f>SUMPRODUCT(LTA!J4:AN4,LTA!J$102:AN$102,LTA!J$104:AN$104)</f>
        <v>112.19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259.40999999999997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11.258632614324194</v>
      </c>
      <c r="AD4">
        <f t="shared" ref="AD4:AD67" si="1">SUM(B4:AB4,AI4:AR4)-AC4</f>
        <v>1199.5031381637664</v>
      </c>
      <c r="AE4">
        <f>'IDT-1'!C4</f>
        <v>0</v>
      </c>
      <c r="AF4" s="24"/>
      <c r="AG4">
        <f t="shared" ref="AG4:AG67" si="2">SUM(AD4:AF4)</f>
        <v>1199.5031381637664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-34</v>
      </c>
      <c r="AM4" s="34">
        <f>RTM_PXI!I4</f>
        <v>0</v>
      </c>
      <c r="AN4" s="34">
        <f>RTM_PXI!O4</f>
        <v>0</v>
      </c>
      <c r="AO4" s="149">
        <f>GDAM_IEX!I4</f>
        <v>43.19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3.0328999999999997</v>
      </c>
      <c r="E5">
        <f>GT_NG!Q5</f>
        <v>-0.16249999999999998</v>
      </c>
      <c r="F5">
        <f>GT_Spot!Q5</f>
        <v>0</v>
      </c>
      <c r="G5">
        <f>PPCL_NG!Q5</f>
        <v>21.73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606.21382999793423</v>
      </c>
      <c r="P5" s="36">
        <v>65.790000000000006</v>
      </c>
      <c r="Q5" s="36">
        <v>18.347506793478264</v>
      </c>
      <c r="R5" s="38">
        <v>0</v>
      </c>
      <c r="S5" s="38">
        <v>0</v>
      </c>
      <c r="T5" s="37">
        <f>SUMPRODUCT(LTA!J5:AN5,LTA!J$101:AN$101,LTA!J$104:AN$104)</f>
        <v>33.46</v>
      </c>
      <c r="U5" s="37">
        <f>SUMPRODUCT(LTA!J5:AN5,LTA!J$102:AN$102,LTA!J$104:AN$104)</f>
        <v>112.27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259.40999999999997</v>
      </c>
      <c r="AB5" s="75">
        <f>-STOA!O5</f>
        <v>0</v>
      </c>
      <c r="AC5">
        <f t="shared" si="0"/>
        <v>10.847780091752398</v>
      </c>
      <c r="AD5">
        <f t="shared" si="1"/>
        <v>1161.2617165405406</v>
      </c>
      <c r="AE5">
        <f>'IDT-1'!C5</f>
        <v>0</v>
      </c>
      <c r="AF5" s="24"/>
      <c r="AG5">
        <f t="shared" si="2"/>
        <v>1161.2617165405406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9">
        <f>GDAM_IEX!I5</f>
        <v>33.590000000000003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3.0328999999999997</v>
      </c>
      <c r="E6">
        <f>GT_NG!Q6</f>
        <v>-0.16249999999999998</v>
      </c>
      <c r="F6">
        <f>GT_Spot!Q6</f>
        <v>0</v>
      </c>
      <c r="G6">
        <f>PPCL_NG!Q6</f>
        <v>21.73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602.11915317348974</v>
      </c>
      <c r="P6" s="36">
        <v>65.790000000000006</v>
      </c>
      <c r="Q6" s="36">
        <v>18.347506793478264</v>
      </c>
      <c r="R6" s="38">
        <v>0</v>
      </c>
      <c r="S6" s="38">
        <v>0</v>
      </c>
      <c r="T6" s="37">
        <f>SUMPRODUCT(LTA!J6:AN6,LTA!J$101:AN$101,LTA!J$104:AN$104)</f>
        <v>33.07</v>
      </c>
      <c r="U6" s="37">
        <f>SUMPRODUCT(LTA!J6:AN6,LTA!J$102:AN$102,LTA!J$104:AN$104)</f>
        <v>112.37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259.40999999999997</v>
      </c>
      <c r="AB6" s="75">
        <f>-STOA!O6</f>
        <v>0</v>
      </c>
      <c r="AC6">
        <f t="shared" si="0"/>
        <v>10.682474935697286</v>
      </c>
      <c r="AD6">
        <f t="shared" si="1"/>
        <v>1142.6423448721514</v>
      </c>
      <c r="AE6">
        <f>'IDT-1'!C6</f>
        <v>0</v>
      </c>
      <c r="AF6" s="24"/>
      <c r="AG6">
        <f t="shared" si="2"/>
        <v>1142.6423448721514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9">
        <f>GDAM_IEX!I6</f>
        <v>19.190000000000001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-0.16249999999999998</v>
      </c>
      <c r="F7">
        <f>GT_Spot!Q7</f>
        <v>0</v>
      </c>
      <c r="G7">
        <f>PPCL_NG!Q7</f>
        <v>21.73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593.96837503120389</v>
      </c>
      <c r="P7" s="36">
        <v>43.19</v>
      </c>
      <c r="Q7" s="36">
        <v>9.5985116279069764</v>
      </c>
      <c r="R7" s="38">
        <v>0</v>
      </c>
      <c r="S7" s="38">
        <v>0</v>
      </c>
      <c r="T7" s="37">
        <f>SUMPRODUCT(LTA!J7:AN7,LTA!J$101:AN$101,LTA!J$104:AN$104)</f>
        <v>32.659999999999997</v>
      </c>
      <c r="U7" s="37">
        <f>SUMPRODUCT(LTA!J7:AN7,LTA!J$102:AN$102,LTA!J$104:AN$104)</f>
        <v>112.47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259.40999999999997</v>
      </c>
      <c r="AB7" s="75">
        <f>-STOA!O7</f>
        <v>0</v>
      </c>
      <c r="AC7">
        <f t="shared" si="0"/>
        <v>9.9184900249222814</v>
      </c>
      <c r="AD7">
        <f t="shared" si="1"/>
        <v>1116.8562064750693</v>
      </c>
      <c r="AE7">
        <f>'IDT-1'!C7</f>
        <v>0</v>
      </c>
      <c r="AF7" s="24"/>
      <c r="AG7">
        <f t="shared" si="2"/>
        <v>1116.8562064750693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-0.16249999999999998</v>
      </c>
      <c r="F8">
        <f>GT_Spot!Q8</f>
        <v>0</v>
      </c>
      <c r="G8">
        <f>PPCL_NG!Q8</f>
        <v>21.73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590.55932010826496</v>
      </c>
      <c r="P8" s="36">
        <v>38.39</v>
      </c>
      <c r="Q8" s="36">
        <v>9.5985116279069764</v>
      </c>
      <c r="R8" s="38">
        <v>0</v>
      </c>
      <c r="S8" s="38">
        <v>0</v>
      </c>
      <c r="T8" s="37">
        <f>SUMPRODUCT(LTA!J8:AN8,LTA!J$101:AN$101,LTA!J$104:AN$104)</f>
        <v>32.43</v>
      </c>
      <c r="U8" s="37">
        <f>SUMPRODUCT(LTA!J8:AN8,LTA!J$102:AN$102,LTA!J$104:AN$104)</f>
        <v>112.57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259.40999999999997</v>
      </c>
      <c r="AB8" s="75">
        <f>-STOA!O8</f>
        <v>0</v>
      </c>
      <c r="AC8">
        <f t="shared" si="0"/>
        <v>9.8451063416004203</v>
      </c>
      <c r="AD8">
        <f t="shared" si="1"/>
        <v>1108.5905352354521</v>
      </c>
      <c r="AE8">
        <f>'IDT-1'!C8</f>
        <v>0</v>
      </c>
      <c r="AF8" s="24"/>
      <c r="AG8">
        <f t="shared" si="2"/>
        <v>1108.5905352354521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-0.16249999999999998</v>
      </c>
      <c r="F9">
        <f>GT_Spot!Q9</f>
        <v>0</v>
      </c>
      <c r="G9">
        <f>PPCL_NG!Q9</f>
        <v>21.73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586.77643340430438</v>
      </c>
      <c r="P9" s="36">
        <v>32.630000000000003</v>
      </c>
      <c r="Q9" s="36">
        <v>9.5985116279069764</v>
      </c>
      <c r="R9" s="38">
        <v>0</v>
      </c>
      <c r="S9" s="38">
        <v>0</v>
      </c>
      <c r="T9" s="37">
        <f>SUMPRODUCT(LTA!J9:AN9,LTA!J$101:AN$101,LTA!J$104:AN$104)</f>
        <v>32.799999999999997</v>
      </c>
      <c r="U9" s="37">
        <f>SUMPRODUCT(LTA!J9:AN9,LTA!J$102:AN$102,LTA!J$104:AN$104)</f>
        <v>112.7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259.40999999999997</v>
      </c>
      <c r="AB9" s="75">
        <f>-STOA!O9</f>
        <v>0</v>
      </c>
      <c r="AC9">
        <f t="shared" si="0"/>
        <v>9.7655289386055681</v>
      </c>
      <c r="AD9">
        <f t="shared" si="1"/>
        <v>1099.6272259344867</v>
      </c>
      <c r="AE9">
        <f>'IDT-1'!C9</f>
        <v>0</v>
      </c>
      <c r="AF9" s="24"/>
      <c r="AG9">
        <f t="shared" si="2"/>
        <v>1099.6272259344867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-0.16249999999999998</v>
      </c>
      <c r="F10">
        <f>GT_Spot!Q10</f>
        <v>0</v>
      </c>
      <c r="G10">
        <f>PPCL_NG!Q10</f>
        <v>21.73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587.53774042642578</v>
      </c>
      <c r="P10" s="36">
        <v>32.630000000000003</v>
      </c>
      <c r="Q10" s="36">
        <v>9.5985116279069764</v>
      </c>
      <c r="R10" s="38">
        <v>0</v>
      </c>
      <c r="S10" s="38">
        <v>0</v>
      </c>
      <c r="T10" s="37">
        <f>SUMPRODUCT(LTA!J10:AN10,LTA!J$101:AN$101,LTA!J$104:AN$104)</f>
        <v>34.92</v>
      </c>
      <c r="U10" s="37">
        <f>SUMPRODUCT(LTA!J10:AN10,LTA!J$102:AN$102,LTA!J$104:AN$104)</f>
        <v>113.67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259.40999999999997</v>
      </c>
      <c r="AB10" s="75">
        <f>-STOA!O10</f>
        <v>0</v>
      </c>
      <c r="AC10">
        <f t="shared" si="0"/>
        <v>9.799420440400235</v>
      </c>
      <c r="AD10">
        <f t="shared" si="1"/>
        <v>1103.4446414548131</v>
      </c>
      <c r="AE10">
        <f>'IDT-1'!C10</f>
        <v>0</v>
      </c>
      <c r="AF10" s="24"/>
      <c r="AG10">
        <f t="shared" si="2"/>
        <v>1103.4446414548131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-0.16249999999999998</v>
      </c>
      <c r="F11">
        <f>GT_Spot!Q11</f>
        <v>0</v>
      </c>
      <c r="G11">
        <f>PPCL_NG!Q11</f>
        <v>21.45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592.91984727246529</v>
      </c>
      <c r="P11" s="36">
        <v>32.630000000000003</v>
      </c>
      <c r="Q11" s="36">
        <v>9.5985116279069764</v>
      </c>
      <c r="R11" s="38">
        <v>0</v>
      </c>
      <c r="S11" s="38">
        <v>0</v>
      </c>
      <c r="T11" s="37">
        <f>SUMPRODUCT(LTA!J11:AN11,LTA!J$101:AN$101,LTA!J$104:AN$104)</f>
        <v>34.659999999999997</v>
      </c>
      <c r="U11" s="37">
        <f>SUMPRODUCT(LTA!J11:AN11,LTA!J$102:AN$102,LTA!J$104:AN$104)</f>
        <v>113.76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259.40999999999997</v>
      </c>
      <c r="AB11" s="75">
        <f>-STOA!O11</f>
        <v>0</v>
      </c>
      <c r="AC11">
        <f t="shared" si="0"/>
        <v>9.8428229806453853</v>
      </c>
      <c r="AD11">
        <f t="shared" si="1"/>
        <v>1108.3333457606075</v>
      </c>
      <c r="AE11">
        <f>'IDT-1'!C11</f>
        <v>-30</v>
      </c>
      <c r="AF11" s="24"/>
      <c r="AG11">
        <f t="shared" si="2"/>
        <v>1078.3333457606075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3.0328999999999997</v>
      </c>
      <c r="E12">
        <f>GT_NG!Q12</f>
        <v>-0.16249999999999998</v>
      </c>
      <c r="F12">
        <f>GT_Spot!Q12</f>
        <v>0</v>
      </c>
      <c r="G12">
        <f>PPCL_NG!Q12</f>
        <v>21.45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592.91999909651429</v>
      </c>
      <c r="P12" s="36">
        <v>32.630000000000003</v>
      </c>
      <c r="Q12" s="36">
        <v>9.5985116279069764</v>
      </c>
      <c r="R12" s="38">
        <v>0</v>
      </c>
      <c r="S12" s="38">
        <v>0</v>
      </c>
      <c r="T12" s="37">
        <f>SUMPRODUCT(LTA!J12:AN12,LTA!J$101:AN$101,LTA!J$104:AN$104)</f>
        <v>34.42</v>
      </c>
      <c r="U12" s="37">
        <f>SUMPRODUCT(LTA!J12:AN12,LTA!J$102:AN$102,LTA!J$104:AN$104)</f>
        <v>113.85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259.40999999999997</v>
      </c>
      <c r="AB12" s="75">
        <f>-STOA!O12</f>
        <v>0</v>
      </c>
      <c r="AC12">
        <f t="shared" si="0"/>
        <v>9.8199473966970139</v>
      </c>
      <c r="AD12">
        <f t="shared" si="1"/>
        <v>1105.7567231686048</v>
      </c>
      <c r="AE12">
        <f>'IDT-1'!C12</f>
        <v>-30</v>
      </c>
      <c r="AF12" s="24"/>
      <c r="AG12">
        <f t="shared" si="2"/>
        <v>1075.7567231686048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3.0328999999999997</v>
      </c>
      <c r="E13">
        <f>GT_NG!Q13</f>
        <v>-0.16249999999999998</v>
      </c>
      <c r="F13">
        <f>GT_Spot!Q13</f>
        <v>0</v>
      </c>
      <c r="G13">
        <f>PPCL_NG!Q13</f>
        <v>21.45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603.91083953373402</v>
      </c>
      <c r="P13" s="36">
        <v>32.630000000000003</v>
      </c>
      <c r="Q13" s="36">
        <v>9.5985116279069764</v>
      </c>
      <c r="R13" s="38">
        <v>0</v>
      </c>
      <c r="S13" s="38">
        <v>0</v>
      </c>
      <c r="T13" s="37">
        <f>SUMPRODUCT(LTA!J13:AN13,LTA!J$101:AN$101,LTA!J$104:AN$104)</f>
        <v>34.43</v>
      </c>
      <c r="U13" s="37">
        <f>SUMPRODUCT(LTA!J13:AN13,LTA!J$102:AN$102,LTA!J$104:AN$104)</f>
        <v>113.96000000000001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259.40999999999997</v>
      </c>
      <c r="AB13" s="75">
        <f>-STOA!O13</f>
        <v>0</v>
      </c>
      <c r="AC13">
        <f t="shared" si="0"/>
        <v>10.317238531043337</v>
      </c>
      <c r="AD13">
        <f t="shared" si="1"/>
        <v>1071.3702724714783</v>
      </c>
      <c r="AE13">
        <f>'IDT-1'!C13</f>
        <v>0</v>
      </c>
      <c r="AF13" s="24"/>
      <c r="AG13">
        <f t="shared" si="2"/>
        <v>1071.3702724714783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3.0328999999999997</v>
      </c>
      <c r="E14">
        <f>GT_NG!Q14</f>
        <v>-0.16249999999999998</v>
      </c>
      <c r="F14">
        <f>GT_Spot!Q14</f>
        <v>0</v>
      </c>
      <c r="G14">
        <f>PPCL_NG!Q14</f>
        <v>21.45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605.55754661740127</v>
      </c>
      <c r="P14" s="36">
        <v>32.630000000000003</v>
      </c>
      <c r="Q14" s="36">
        <v>9.5985116279069764</v>
      </c>
      <c r="R14" s="38">
        <v>0</v>
      </c>
      <c r="S14" s="38">
        <v>0</v>
      </c>
      <c r="T14" s="37">
        <f>SUMPRODUCT(LTA!J14:AN14,LTA!J$101:AN$101,LTA!J$104:AN$104)</f>
        <v>41.55</v>
      </c>
      <c r="U14" s="37">
        <f>SUMPRODUCT(LTA!J14:AN14,LTA!J$102:AN$102,LTA!J$104:AN$104)</f>
        <v>114.03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259.40999999999997</v>
      </c>
      <c r="AB14" s="75">
        <f>-STOA!O14</f>
        <v>0</v>
      </c>
      <c r="AC14">
        <f t="shared" si="0"/>
        <v>10.483782828601562</v>
      </c>
      <c r="AD14">
        <f t="shared" si="1"/>
        <v>1070.0404352575872</v>
      </c>
      <c r="AE14">
        <f>'IDT-1'!C14</f>
        <v>0</v>
      </c>
      <c r="AF14" s="24"/>
      <c r="AG14">
        <f t="shared" si="2"/>
        <v>1070.0404352575872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3.0328999999999997</v>
      </c>
      <c r="E15">
        <f>GT_NG!Q15</f>
        <v>-0.16249999999999998</v>
      </c>
      <c r="F15">
        <f>GT_Spot!Q15</f>
        <v>0</v>
      </c>
      <c r="G15">
        <f>PPCL_NG!Q15</f>
        <v>21.45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597.11959221683685</v>
      </c>
      <c r="P15" s="36">
        <v>32.630000000000003</v>
      </c>
      <c r="Q15" s="36">
        <v>9.5985116279069764</v>
      </c>
      <c r="R15" s="38">
        <v>0</v>
      </c>
      <c r="S15" s="38">
        <v>0</v>
      </c>
      <c r="T15" s="37">
        <f>SUMPRODUCT(LTA!J15:AN15,LTA!J$101:AN$101,LTA!J$104:AN$104)</f>
        <v>41.32</v>
      </c>
      <c r="U15" s="37">
        <f>SUMPRODUCT(LTA!J15:AN15,LTA!J$102:AN$102,LTA!J$104:AN$104)</f>
        <v>114.02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223.2</v>
      </c>
      <c r="AB15" s="75">
        <f>-STOA!O15</f>
        <v>0</v>
      </c>
      <c r="AC15">
        <f t="shared" si="0"/>
        <v>9.7780343665997602</v>
      </c>
      <c r="AD15">
        <f t="shared" si="1"/>
        <v>1060.8582293190248</v>
      </c>
      <c r="AE15">
        <f>'IDT-1'!C15</f>
        <v>-6</v>
      </c>
      <c r="AF15" s="24"/>
      <c r="AG15">
        <f t="shared" si="2"/>
        <v>1054.8582293190248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3.0328999999999997</v>
      </c>
      <c r="E16">
        <f>GT_NG!Q16</f>
        <v>-0.16249999999999998</v>
      </c>
      <c r="F16">
        <f>GT_Spot!Q16</f>
        <v>0</v>
      </c>
      <c r="G16">
        <f>PPCL_NG!Q16</f>
        <v>21.45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596.74817107296246</v>
      </c>
      <c r="P16" s="36">
        <v>32.630000000000003</v>
      </c>
      <c r="Q16" s="36">
        <v>9.5985116279069764</v>
      </c>
      <c r="R16" s="38">
        <v>0</v>
      </c>
      <c r="S16" s="38">
        <v>0</v>
      </c>
      <c r="T16" s="37">
        <f>SUMPRODUCT(LTA!J16:AN16,LTA!J$101:AN$101,LTA!J$104:AN$104)</f>
        <v>41.09</v>
      </c>
      <c r="U16" s="37">
        <f>SUMPRODUCT(LTA!J16:AN16,LTA!J$102:AN$102,LTA!J$104:AN$104)</f>
        <v>114.01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223.2</v>
      </c>
      <c r="AB16" s="75">
        <f>-STOA!O16</f>
        <v>0</v>
      </c>
      <c r="AC16">
        <f t="shared" si="0"/>
        <v>9.817044498144643</v>
      </c>
      <c r="AD16">
        <f t="shared" si="1"/>
        <v>1055.2077980436054</v>
      </c>
      <c r="AE16">
        <f>'IDT-1'!C16</f>
        <v>-19</v>
      </c>
      <c r="AF16" s="24"/>
      <c r="AG16">
        <f t="shared" si="2"/>
        <v>1036.2077980436054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-0.16249999999999998</v>
      </c>
      <c r="F17">
        <f>GT_Spot!Q17</f>
        <v>0</v>
      </c>
      <c r="G17">
        <f>PPCL_NG!Q17</f>
        <v>21.73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593.0222629994214</v>
      </c>
      <c r="P17" s="36">
        <v>32.630000000000003</v>
      </c>
      <c r="Q17" s="36">
        <v>9.5985116279069764</v>
      </c>
      <c r="R17" s="38">
        <v>0</v>
      </c>
      <c r="S17" s="38">
        <v>0</v>
      </c>
      <c r="T17" s="37">
        <f>SUMPRODUCT(LTA!J17:AN17,LTA!J$101:AN$101,LTA!J$104:AN$104)</f>
        <v>40.79</v>
      </c>
      <c r="U17" s="37">
        <f>SUMPRODUCT(LTA!J17:AN17,LTA!J$102:AN$102,LTA!J$104:AN$104)</f>
        <v>114.7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223.2</v>
      </c>
      <c r="AB17" s="75">
        <f>-STOA!O17</f>
        <v>0</v>
      </c>
      <c r="AC17">
        <f t="shared" si="0"/>
        <v>10.063321420285535</v>
      </c>
      <c r="AD17">
        <f t="shared" si="1"/>
        <v>1020.6723130479236</v>
      </c>
      <c r="AE17">
        <f>'IDT-1'!C17</f>
        <v>-26</v>
      </c>
      <c r="AF17" s="24"/>
      <c r="AG17">
        <f t="shared" si="2"/>
        <v>994.67231304792358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-56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-0.16249999999999998</v>
      </c>
      <c r="F18">
        <f>GT_Spot!Q18</f>
        <v>0</v>
      </c>
      <c r="G18">
        <f>PPCL_NG!Q18</f>
        <v>21.73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593.02362068766206</v>
      </c>
      <c r="P18" s="36">
        <v>32.630000000000003</v>
      </c>
      <c r="Q18" s="36">
        <v>9.5985116279069764</v>
      </c>
      <c r="R18" s="38">
        <v>0</v>
      </c>
      <c r="S18" s="38">
        <v>0</v>
      </c>
      <c r="T18" s="37">
        <f>SUMPRODUCT(LTA!J18:AN18,LTA!J$101:AN$101,LTA!J$104:AN$104)</f>
        <v>40.61</v>
      </c>
      <c r="U18" s="37">
        <f>SUMPRODUCT(LTA!J18:AN18,LTA!J$102:AN$102,LTA!J$104:AN$104)</f>
        <v>114.85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223.2</v>
      </c>
      <c r="AB18" s="75">
        <f>-STOA!O18</f>
        <v>0</v>
      </c>
      <c r="AC18">
        <f t="shared" si="0"/>
        <v>10.089703750508638</v>
      </c>
      <c r="AD18">
        <f t="shared" si="1"/>
        <v>1017.6172884059412</v>
      </c>
      <c r="AE18">
        <f>'IDT-1'!C18</f>
        <v>-36</v>
      </c>
      <c r="AF18" s="24"/>
      <c r="AG18">
        <f t="shared" si="2"/>
        <v>981.61728840594117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-59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-0.20204081632653062</v>
      </c>
      <c r="F19">
        <f>GT_Spot!Q19</f>
        <v>0</v>
      </c>
      <c r="G19">
        <f>PPCL_NG!Q19</f>
        <v>21.73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589.87812549372222</v>
      </c>
      <c r="P19" s="36">
        <v>33.01</v>
      </c>
      <c r="Q19" s="36">
        <v>9.6</v>
      </c>
      <c r="R19" s="38">
        <v>0</v>
      </c>
      <c r="S19" s="38">
        <v>0</v>
      </c>
      <c r="T19" s="37">
        <f>SUMPRODUCT(LTA!J19:AN19,LTA!J$101:AN$101,LTA!J$104:AN$104)</f>
        <v>40.340000000000003</v>
      </c>
      <c r="U19" s="37">
        <f>SUMPRODUCT(LTA!J19:AN19,LTA!J$102:AN$102,LTA!J$104:AN$104)</f>
        <v>114.72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223.2</v>
      </c>
      <c r="AB19" s="75">
        <f>-STOA!O19</f>
        <v>0</v>
      </c>
      <c r="AC19">
        <f t="shared" si="0"/>
        <v>10.026699028797285</v>
      </c>
      <c r="AD19">
        <f t="shared" si="1"/>
        <v>1018.4767454894791</v>
      </c>
      <c r="AE19">
        <f>'IDT-1'!C19</f>
        <v>-51</v>
      </c>
      <c r="AF19" s="24"/>
      <c r="AG19">
        <f t="shared" si="2"/>
        <v>967.47674548947907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-0.20204081632653062</v>
      </c>
      <c r="F20">
        <f>GT_Spot!Q20</f>
        <v>0</v>
      </c>
      <c r="G20">
        <f>PPCL_NG!Q20</f>
        <v>21.73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589.51968281673214</v>
      </c>
      <c r="P20" s="36">
        <v>33.01</v>
      </c>
      <c r="Q20" s="36">
        <v>9.6</v>
      </c>
      <c r="R20" s="38">
        <v>0</v>
      </c>
      <c r="S20" s="38">
        <v>0</v>
      </c>
      <c r="T20" s="37">
        <f>SUMPRODUCT(LTA!J20:AN20,LTA!J$101:AN$101,LTA!J$104:AN$104)</f>
        <v>40.020000000000003</v>
      </c>
      <c r="U20" s="37">
        <f>SUMPRODUCT(LTA!J20:AN20,LTA!J$102:AN$102,LTA!J$104:AN$104)</f>
        <v>114.64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223.2</v>
      </c>
      <c r="AB20" s="75">
        <f>-STOA!O20</f>
        <v>0</v>
      </c>
      <c r="AC20">
        <f t="shared" si="0"/>
        <v>9.9312434580178195</v>
      </c>
      <c r="AD20">
        <f t="shared" si="1"/>
        <v>1027.8137583832684</v>
      </c>
      <c r="AE20">
        <f>'IDT-1'!C20</f>
        <v>-71</v>
      </c>
      <c r="AF20" s="24"/>
      <c r="AG20">
        <f t="shared" si="2"/>
        <v>956.81375838326835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-0.20204081632653062</v>
      </c>
      <c r="F21">
        <f>GT_Spot!Q21</f>
        <v>0</v>
      </c>
      <c r="G21">
        <f>PPCL_NG!Q21</f>
        <v>21.73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601.64529467695445</v>
      </c>
      <c r="P21" s="36">
        <v>67.832909785080005</v>
      </c>
      <c r="Q21" s="36">
        <v>18.693629705331286</v>
      </c>
      <c r="R21" s="38">
        <v>0</v>
      </c>
      <c r="S21" s="38">
        <v>0</v>
      </c>
      <c r="T21" s="37">
        <f>SUMPRODUCT(LTA!J21:AN21,LTA!J$101:AN$101,LTA!J$104:AN$104)</f>
        <v>39.869999999999997</v>
      </c>
      <c r="U21" s="37">
        <f>SUMPRODUCT(LTA!J21:AN21,LTA!J$102:AN$102,LTA!J$104:AN$104)</f>
        <v>114.55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223.2</v>
      </c>
      <c r="AB21" s="75">
        <f>-STOA!O21</f>
        <v>0</v>
      </c>
      <c r="AC21">
        <f t="shared" si="0"/>
        <v>10.149506651404604</v>
      </c>
      <c r="AD21">
        <f t="shared" si="1"/>
        <v>1142.7976465405154</v>
      </c>
      <c r="AE21">
        <f>'IDT-1'!C21</f>
        <v>-190</v>
      </c>
      <c r="AF21" s="24"/>
      <c r="AG21">
        <f t="shared" si="2"/>
        <v>952.79764654051542</v>
      </c>
      <c r="AI21" s="34">
        <f>PXIL!I21</f>
        <v>0</v>
      </c>
      <c r="AJ21" s="34">
        <f>PXIL!O21</f>
        <v>0</v>
      </c>
      <c r="AK21" s="34">
        <f>RTM_IEX!I21</f>
        <v>14.4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-0.20204081632653062</v>
      </c>
      <c r="F22">
        <f>GT_Spot!Q22</f>
        <v>0</v>
      </c>
      <c r="G22">
        <f>PPCL_NG!Q22</f>
        <v>21.73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601.57635376952248</v>
      </c>
      <c r="P22" s="36">
        <v>67.830000000000013</v>
      </c>
      <c r="Q22" s="36">
        <v>18.693629705331286</v>
      </c>
      <c r="R22" s="38">
        <v>0</v>
      </c>
      <c r="S22" s="38">
        <v>0</v>
      </c>
      <c r="T22" s="37">
        <f>SUMPRODUCT(LTA!J22:AN22,LTA!J$101:AN$101,LTA!J$104:AN$104)</f>
        <v>32.42</v>
      </c>
      <c r="U22" s="37">
        <f>SUMPRODUCT(LTA!J22:AN22,LTA!J$102:AN$102,LTA!J$104:AN$104)</f>
        <v>111.72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223.2</v>
      </c>
      <c r="AB22" s="75">
        <f>-STOA!O22</f>
        <v>0</v>
      </c>
      <c r="AC22">
        <f t="shared" si="0"/>
        <v>10.1428023653105</v>
      </c>
      <c r="AD22">
        <f t="shared" si="1"/>
        <v>1142.0425001340975</v>
      </c>
      <c r="AE22">
        <f>'IDT-1'!C22</f>
        <v>-205</v>
      </c>
      <c r="AF22" s="24"/>
      <c r="AG22">
        <f t="shared" si="2"/>
        <v>937.04250013409751</v>
      </c>
      <c r="AI22" s="34">
        <f>PXIL!I22</f>
        <v>0</v>
      </c>
      <c r="AJ22" s="34">
        <f>PXIL!O22</f>
        <v>0</v>
      </c>
      <c r="AK22" s="34">
        <f>RTM_IEX!I22</f>
        <v>23.99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2.6829499999999995</v>
      </c>
      <c r="E23">
        <f>GT_NG!Q23</f>
        <v>-0.20204081632653062</v>
      </c>
      <c r="F23">
        <f>GT_Spot!Q23</f>
        <v>0</v>
      </c>
      <c r="G23">
        <f>PPCL_NG!Q23</f>
        <v>21.73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592.91557216964077</v>
      </c>
      <c r="P23" s="36">
        <v>67.830000000000013</v>
      </c>
      <c r="Q23" s="36">
        <v>18.693629705331286</v>
      </c>
      <c r="R23" s="38">
        <v>0</v>
      </c>
      <c r="S23" s="38">
        <v>0</v>
      </c>
      <c r="T23" s="37">
        <f>SUMPRODUCT(LTA!J23:AN23,LTA!J$101:AN$101,LTA!J$104:AN$104)</f>
        <v>32.4</v>
      </c>
      <c r="U23" s="37">
        <f>SUMPRODUCT(LTA!J23:AN23,LTA!J$102:AN$102,LTA!J$104:AN$104)</f>
        <v>111.66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223.2</v>
      </c>
      <c r="AB23" s="75">
        <f>-STOA!O23</f>
        <v>0</v>
      </c>
      <c r="AC23">
        <f t="shared" si="0"/>
        <v>9.9425262424534928</v>
      </c>
      <c r="AD23">
        <f t="shared" si="1"/>
        <v>1099.3953446570727</v>
      </c>
      <c r="AE23">
        <f>'IDT-1'!C23</f>
        <v>-186</v>
      </c>
      <c r="AF23" s="24"/>
      <c r="AG23">
        <f t="shared" si="2"/>
        <v>913.39534465707266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2.6829499999999995</v>
      </c>
      <c r="E24">
        <f>GT_NG!Q24</f>
        <v>-0.20204081632653062</v>
      </c>
      <c r="F24">
        <f>GT_Spot!Q24</f>
        <v>0</v>
      </c>
      <c r="G24">
        <f>PPCL_NG!Q24</f>
        <v>21.73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602.23799324041568</v>
      </c>
      <c r="P24" s="36">
        <v>67.830000000000013</v>
      </c>
      <c r="Q24" s="36">
        <v>18.693629705331286</v>
      </c>
      <c r="R24" s="38">
        <v>0</v>
      </c>
      <c r="S24" s="38">
        <v>0</v>
      </c>
      <c r="T24" s="37">
        <f>SUMPRODUCT(LTA!J24:AN24,LTA!J$101:AN$101,LTA!J$104:AN$104)</f>
        <v>32.270000000000003</v>
      </c>
      <c r="U24" s="37">
        <f>SUMPRODUCT(LTA!J24:AN24,LTA!J$102:AN$102,LTA!J$104:AN$104)</f>
        <v>111.65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223.2</v>
      </c>
      <c r="AB24" s="75">
        <f>-STOA!O24</f>
        <v>0</v>
      </c>
      <c r="AC24">
        <f t="shared" si="0"/>
        <v>10.334066011153149</v>
      </c>
      <c r="AD24">
        <f t="shared" si="1"/>
        <v>1073.1862259591478</v>
      </c>
      <c r="AE24">
        <f>'IDT-1'!C24</f>
        <v>-154</v>
      </c>
      <c r="AF24" s="24"/>
      <c r="AG24">
        <f t="shared" si="2"/>
        <v>919.18622595914781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-45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2.6829499999999995</v>
      </c>
      <c r="E25">
        <f>GT_NG!Q25</f>
        <v>-0.20204081632653062</v>
      </c>
      <c r="F25">
        <f>GT_Spot!Q25</f>
        <v>0</v>
      </c>
      <c r="G25">
        <f>PPCL_NG!Q25</f>
        <v>21.73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596.79141141618811</v>
      </c>
      <c r="P25" s="36">
        <v>67.830000000000013</v>
      </c>
      <c r="Q25" s="36">
        <v>18.693629705331286</v>
      </c>
      <c r="R25" s="38">
        <v>0</v>
      </c>
      <c r="S25" s="38">
        <v>0</v>
      </c>
      <c r="T25" s="37">
        <f>SUMPRODUCT(LTA!J25:AN25,LTA!J$101:AN$101,LTA!J$104:AN$104)</f>
        <v>32.159999999999997</v>
      </c>
      <c r="U25" s="37">
        <f>SUMPRODUCT(LTA!J25:AN25,LTA!J$102:AN$102,LTA!J$104:AN$104)</f>
        <v>111.63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223.2</v>
      </c>
      <c r="AB25" s="75">
        <f>-STOA!O25</f>
        <v>0</v>
      </c>
      <c r="AC25">
        <f t="shared" si="0"/>
        <v>10.595726554376784</v>
      </c>
      <c r="AD25">
        <f t="shared" si="1"/>
        <v>1032.3479835916967</v>
      </c>
      <c r="AE25">
        <f>'IDT-1'!C25</f>
        <v>-118</v>
      </c>
      <c r="AF25" s="24"/>
      <c r="AG25">
        <f t="shared" si="2"/>
        <v>914.34798359169667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2.6829499999999995</v>
      </c>
      <c r="E26">
        <f>GT_NG!Q26</f>
        <v>-0.20204081632653062</v>
      </c>
      <c r="F26">
        <f>GT_Spot!Q26</f>
        <v>0</v>
      </c>
      <c r="G26">
        <f>PPCL_NG!Q26</f>
        <v>21.73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592.51743027043801</v>
      </c>
      <c r="P26" s="36">
        <v>67.830000000000013</v>
      </c>
      <c r="Q26" s="36">
        <v>18.693629705331286</v>
      </c>
      <c r="R26" s="38">
        <v>0</v>
      </c>
      <c r="S26" s="38">
        <v>0</v>
      </c>
      <c r="T26" s="37">
        <f>SUMPRODUCT(LTA!J26:AN26,LTA!J$101:AN$101,LTA!J$104:AN$104)</f>
        <v>32.06</v>
      </c>
      <c r="U26" s="37">
        <f>SUMPRODUCT(LTA!J26:AN26,LTA!J$102:AN$102,LTA!J$104:AN$104)</f>
        <v>111.6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-96</v>
      </c>
      <c r="AA26" s="75">
        <f>STOA!I26</f>
        <v>223.2</v>
      </c>
      <c r="AB26" s="75">
        <f>-STOA!O26</f>
        <v>0</v>
      </c>
      <c r="AC26">
        <f t="shared" si="0"/>
        <v>11.240587339503222</v>
      </c>
      <c r="AD26">
        <f t="shared" si="1"/>
        <v>950.29914166082017</v>
      </c>
      <c r="AE26">
        <f>'IDT-1'!C26</f>
        <v>-34.292000000000002</v>
      </c>
      <c r="AF26" s="24"/>
      <c r="AG26">
        <f t="shared" si="2"/>
        <v>916.00714166082014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-61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2.6829499999999995</v>
      </c>
      <c r="E27">
        <f>GT_NG!Q27</f>
        <v>-0.20204081632653062</v>
      </c>
      <c r="F27">
        <f>GT_Spot!Q27</f>
        <v>0</v>
      </c>
      <c r="G27">
        <f>PPCL_NG!Q27</f>
        <v>21.73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604.45470684405291</v>
      </c>
      <c r="P27" s="36">
        <v>67.830000000000013</v>
      </c>
      <c r="Q27" s="36">
        <v>18.693629705331286</v>
      </c>
      <c r="R27" s="38">
        <v>5.3999999999999995</v>
      </c>
      <c r="S27" s="38">
        <v>0</v>
      </c>
      <c r="T27" s="37">
        <f>SUMPRODUCT(LTA!J27:AN27,LTA!J$101:AN$101,LTA!J$104:AN$104)</f>
        <v>21.93</v>
      </c>
      <c r="U27" s="37">
        <f>SUMPRODUCT(LTA!J27:AN27,LTA!J$102:AN$102,LTA!J$104:AN$104)</f>
        <v>108.41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-76</v>
      </c>
      <c r="AA27" s="75">
        <f>STOA!I27</f>
        <v>186.64</v>
      </c>
      <c r="AB27" s="75">
        <f>-STOA!O27</f>
        <v>0</v>
      </c>
      <c r="AC27">
        <f t="shared" si="0"/>
        <v>10.616842527507609</v>
      </c>
      <c r="AD27">
        <f t="shared" si="1"/>
        <v>956.38016304643065</v>
      </c>
      <c r="AE27">
        <f>'IDT-1'!C27</f>
        <v>-41.912999999999997</v>
      </c>
      <c r="AF27" s="24"/>
      <c r="AG27">
        <f t="shared" si="2"/>
        <v>914.46716304643064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-43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2.6829499999999995</v>
      </c>
      <c r="E28">
        <f>GT_NG!Q28</f>
        <v>-0.20204081632653062</v>
      </c>
      <c r="F28">
        <f>GT_Spot!Q28</f>
        <v>0</v>
      </c>
      <c r="G28">
        <f>PPCL_NG!Q28</f>
        <v>21.73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646.03828274390662</v>
      </c>
      <c r="P28" s="36">
        <v>67.830000000000013</v>
      </c>
      <c r="Q28" s="36">
        <v>18.693629705331286</v>
      </c>
      <c r="R28" s="38">
        <v>11.660000000000002</v>
      </c>
      <c r="S28" s="38">
        <v>0</v>
      </c>
      <c r="T28" s="37">
        <f>SUMPRODUCT(LTA!J28:AN28,LTA!J$101:AN$101,LTA!J$104:AN$104)</f>
        <v>23.89</v>
      </c>
      <c r="U28" s="37">
        <f>SUMPRODUCT(LTA!J28:AN28,LTA!J$102:AN$102,LTA!J$104:AN$104)</f>
        <v>108.41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-210</v>
      </c>
      <c r="AA28" s="75">
        <f>STOA!I28</f>
        <v>186.64</v>
      </c>
      <c r="AB28" s="75">
        <f>-STOA!O28</f>
        <v>0</v>
      </c>
      <c r="AC28">
        <f t="shared" si="0"/>
        <v>12.116375599946096</v>
      </c>
      <c r="AD28">
        <f t="shared" si="1"/>
        <v>942.4742058738459</v>
      </c>
      <c r="AE28">
        <f>'IDT-1'!C28</f>
        <v>-21.167999999999999</v>
      </c>
      <c r="AF28" s="24"/>
      <c r="AG28">
        <f t="shared" si="2"/>
        <v>921.3062058738459</v>
      </c>
      <c r="AI28" s="34">
        <f>PXIL!I28</f>
        <v>0</v>
      </c>
      <c r="AJ28" s="34">
        <f>PXIL!O28</f>
        <v>0</v>
      </c>
      <c r="AK28" s="34">
        <f>RTM_IEX!I28</f>
        <v>28.79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2.6829499999999995</v>
      </c>
      <c r="E29">
        <f>GT_NG!Q29</f>
        <v>-0.20204081632653062</v>
      </c>
      <c r="F29">
        <f>GT_Spot!Q29</f>
        <v>0</v>
      </c>
      <c r="G29">
        <f>PPCL_NG!Q29</f>
        <v>21.73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605.49803167411164</v>
      </c>
      <c r="P29" s="36">
        <v>67.830000000000013</v>
      </c>
      <c r="Q29" s="36">
        <v>18.693629705331286</v>
      </c>
      <c r="R29" s="38">
        <v>15.150000000000002</v>
      </c>
      <c r="S29" s="38">
        <v>0</v>
      </c>
      <c r="T29" s="37">
        <f>SUMPRODUCT(LTA!J29:AN29,LTA!J$101:AN$101,LTA!J$104:AN$104)</f>
        <v>26.97</v>
      </c>
      <c r="U29" s="37">
        <f>SUMPRODUCT(LTA!J29:AN29,LTA!J$102:AN$102,LTA!J$104:AN$104)</f>
        <v>108.49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-136</v>
      </c>
      <c r="AA29" s="75">
        <f>STOA!I29</f>
        <v>186.64</v>
      </c>
      <c r="AB29" s="75">
        <f>-STOA!O29</f>
        <v>0</v>
      </c>
      <c r="AC29">
        <f t="shared" si="0"/>
        <v>11.085370504333353</v>
      </c>
      <c r="AD29">
        <f t="shared" si="1"/>
        <v>934.82495989966378</v>
      </c>
      <c r="AE29">
        <f>'IDT-1'!C29</f>
        <v>-11.853999999999999</v>
      </c>
      <c r="AF29" s="24"/>
      <c r="AG29">
        <f t="shared" si="2"/>
        <v>922.97095989966374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2.6829499999999995</v>
      </c>
      <c r="E30">
        <f>GT_NG!Q30</f>
        <v>-0.20204081632653062</v>
      </c>
      <c r="F30">
        <f>GT_Spot!Q30</f>
        <v>0</v>
      </c>
      <c r="G30">
        <f>PPCL_NG!Q30</f>
        <v>21.73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598.65125831431737</v>
      </c>
      <c r="P30" s="36">
        <v>67.830000000000013</v>
      </c>
      <c r="Q30" s="36">
        <v>18.693629705331286</v>
      </c>
      <c r="R30" s="38">
        <v>17.350000000000005</v>
      </c>
      <c r="S30" s="38">
        <v>0</v>
      </c>
      <c r="T30" s="37">
        <f>SUMPRODUCT(LTA!J30:AN30,LTA!J$101:AN$101,LTA!J$104:AN$104)</f>
        <v>31.99</v>
      </c>
      <c r="U30" s="37">
        <f>SUMPRODUCT(LTA!J30:AN30,LTA!J$102:AN$102,LTA!J$104:AN$104)</f>
        <v>108.49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-166</v>
      </c>
      <c r="AA30" s="75">
        <f>STOA!I30</f>
        <v>186.64</v>
      </c>
      <c r="AB30" s="75">
        <f>-STOA!O30</f>
        <v>0</v>
      </c>
      <c r="AC30">
        <f t="shared" si="0"/>
        <v>11.221826811600096</v>
      </c>
      <c r="AD30">
        <f t="shared" si="1"/>
        <v>920.06173023260283</v>
      </c>
      <c r="AE30">
        <f>'IDT-1'!C30</f>
        <v>0</v>
      </c>
      <c r="AF30" s="24"/>
      <c r="AG30">
        <f t="shared" si="2"/>
        <v>920.06173023260283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2.6829499999999995</v>
      </c>
      <c r="E31">
        <f>GT_NG!Q31</f>
        <v>-0.20204081632653062</v>
      </c>
      <c r="F31">
        <f>GT_Spot!Q31</f>
        <v>0</v>
      </c>
      <c r="G31">
        <f>PPCL_NG!Q31</f>
        <v>21.73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603.56773722323112</v>
      </c>
      <c r="P31" s="36">
        <v>67.830000000000013</v>
      </c>
      <c r="Q31" s="36">
        <v>18.693629705331286</v>
      </c>
      <c r="R31" s="38">
        <v>18.350000000000001</v>
      </c>
      <c r="S31" s="38">
        <v>0</v>
      </c>
      <c r="T31" s="37">
        <f>SUMPRODUCT(LTA!J31:AN31,LTA!J$101:AN$101,LTA!J$104:AN$104)</f>
        <v>41.160000000000004</v>
      </c>
      <c r="U31" s="37">
        <f>SUMPRODUCT(LTA!J31:AN31,LTA!J$102:AN$102,LTA!J$104:AN$104)</f>
        <v>108.58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-176</v>
      </c>
      <c r="AA31" s="75">
        <f>STOA!I31</f>
        <v>186.64</v>
      </c>
      <c r="AB31" s="75">
        <f>-STOA!O31</f>
        <v>0</v>
      </c>
      <c r="AC31">
        <f t="shared" si="0"/>
        <v>11.484250463609511</v>
      </c>
      <c r="AD31">
        <f t="shared" si="1"/>
        <v>939.5757854895071</v>
      </c>
      <c r="AE31">
        <f>'IDT-1'!C31</f>
        <v>0</v>
      </c>
      <c r="AF31" s="24"/>
      <c r="AG31">
        <f t="shared" si="2"/>
        <v>939.5757854895071</v>
      </c>
      <c r="AI31" s="34">
        <f>PXIL!I31</f>
        <v>0</v>
      </c>
      <c r="AJ31" s="34">
        <f>PXIL!O31</f>
        <v>0</v>
      </c>
      <c r="AK31" s="34">
        <f>RTM_IEX!I31</f>
        <v>9.6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2.6829499999999995</v>
      </c>
      <c r="E32">
        <f>GT_NG!Q32</f>
        <v>-0.20204081632653062</v>
      </c>
      <c r="F32">
        <f>GT_Spot!Q32</f>
        <v>0</v>
      </c>
      <c r="G32">
        <f>PPCL_NG!Q32</f>
        <v>21.73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603.44506872425802</v>
      </c>
      <c r="P32" s="36">
        <v>67.830000000000013</v>
      </c>
      <c r="Q32" s="36">
        <v>18.693629705331286</v>
      </c>
      <c r="R32" s="38">
        <v>19.350000000000001</v>
      </c>
      <c r="S32" s="38">
        <v>0</v>
      </c>
      <c r="T32" s="37">
        <f>SUMPRODUCT(LTA!J32:AN32,LTA!J$101:AN$101,LTA!J$104:AN$104)</f>
        <v>53.45</v>
      </c>
      <c r="U32" s="37">
        <f>SUMPRODUCT(LTA!J32:AN32,LTA!J$102:AN$102,LTA!J$104:AN$104)</f>
        <v>108.58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-189</v>
      </c>
      <c r="AA32" s="75">
        <f>STOA!I32</f>
        <v>186.64</v>
      </c>
      <c r="AB32" s="75">
        <f>-STOA!O32</f>
        <v>0</v>
      </c>
      <c r="AC32">
        <f t="shared" si="0"/>
        <v>11.757778638607089</v>
      </c>
      <c r="AD32">
        <f t="shared" si="1"/>
        <v>944.26958881553651</v>
      </c>
      <c r="AE32">
        <f>'IDT-1'!C32</f>
        <v>0</v>
      </c>
      <c r="AF32" s="24"/>
      <c r="AG32">
        <f t="shared" si="2"/>
        <v>944.26958881553651</v>
      </c>
      <c r="AI32" s="34">
        <f>PXIL!I32</f>
        <v>0</v>
      </c>
      <c r="AJ32" s="34">
        <f>PXIL!O32</f>
        <v>0</v>
      </c>
      <c r="AK32" s="34">
        <f>RTM_IEX!I32</f>
        <v>14.4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2.6829499999999995</v>
      </c>
      <c r="E33">
        <f>GT_NG!Q33</f>
        <v>-0.20204081632653062</v>
      </c>
      <c r="F33">
        <f>GT_Spot!Q33</f>
        <v>0</v>
      </c>
      <c r="G33">
        <f>PPCL_NG!Q33</f>
        <v>21.73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603.46167820500989</v>
      </c>
      <c r="P33" s="36">
        <v>67.830000000000013</v>
      </c>
      <c r="Q33" s="36">
        <v>18.693629705331286</v>
      </c>
      <c r="R33" s="38">
        <v>19.350000000000001</v>
      </c>
      <c r="S33" s="38">
        <v>0</v>
      </c>
      <c r="T33" s="37">
        <f>SUMPRODUCT(LTA!J33:AN33,LTA!J$101:AN$101,LTA!J$104:AN$104)</f>
        <v>67.69</v>
      </c>
      <c r="U33" s="37">
        <f>SUMPRODUCT(LTA!J33:AN33,LTA!J$102:AN$102,LTA!J$104:AN$104)</f>
        <v>108.64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-204</v>
      </c>
      <c r="AA33" s="75">
        <f>STOA!I33</f>
        <v>186.64</v>
      </c>
      <c r="AB33" s="75">
        <f>-STOA!O33</f>
        <v>0</v>
      </c>
      <c r="AC33">
        <f t="shared" si="0"/>
        <v>11.890216714870634</v>
      </c>
      <c r="AD33">
        <f t="shared" si="1"/>
        <v>929.05376022002463</v>
      </c>
      <c r="AE33">
        <f>'IDT-1'!C33</f>
        <v>0</v>
      </c>
      <c r="AF33" s="24"/>
      <c r="AG33">
        <f t="shared" si="2"/>
        <v>929.05376022002463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2.6829499999999995</v>
      </c>
      <c r="E34">
        <f>GT_NG!Q34</f>
        <v>-0.20204081632653062</v>
      </c>
      <c r="F34">
        <f>GT_Spot!Q34</f>
        <v>0</v>
      </c>
      <c r="G34">
        <f>PPCL_NG!Q34</f>
        <v>21.73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603.02754505288237</v>
      </c>
      <c r="P34" s="36">
        <v>67.833288886733897</v>
      </c>
      <c r="Q34" s="36">
        <v>18.693629705331286</v>
      </c>
      <c r="R34" s="38">
        <v>19.350000000000005</v>
      </c>
      <c r="S34" s="38">
        <v>0</v>
      </c>
      <c r="T34" s="37">
        <f>SUMPRODUCT(LTA!J34:AN34,LTA!J$101:AN$101,LTA!J$104:AN$104)</f>
        <v>81.23</v>
      </c>
      <c r="U34" s="37">
        <f>SUMPRODUCT(LTA!J34:AN34,LTA!J$102:AN$102,LTA!J$104:AN$104)</f>
        <v>108.64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-231</v>
      </c>
      <c r="AA34" s="75">
        <f>STOA!I34</f>
        <v>186.64</v>
      </c>
      <c r="AB34" s="75">
        <f>-STOA!O34</f>
        <v>0</v>
      </c>
      <c r="AC34">
        <f t="shared" si="0"/>
        <v>12.245286728434444</v>
      </c>
      <c r="AD34">
        <f t="shared" si="1"/>
        <v>914.8078459410674</v>
      </c>
      <c r="AE34">
        <f>'IDT-1'!C34</f>
        <v>0</v>
      </c>
      <c r="AF34" s="24"/>
      <c r="AG34">
        <f t="shared" si="2"/>
        <v>914.8078459410674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2.6829499999999995</v>
      </c>
      <c r="E35">
        <f>GT_NG!Q35</f>
        <v>-0.20204081632653062</v>
      </c>
      <c r="F35">
        <f>GT_Spot!Q35</f>
        <v>0</v>
      </c>
      <c r="G35">
        <f>PPCL_NG!Q35</f>
        <v>21.73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602.36117902170281</v>
      </c>
      <c r="P35" s="36">
        <v>31.311844803205283</v>
      </c>
      <c r="Q35" s="36">
        <v>10</v>
      </c>
      <c r="R35" s="38">
        <v>19.350000000000005</v>
      </c>
      <c r="S35" s="38">
        <v>0</v>
      </c>
      <c r="T35" s="37">
        <f>SUMPRODUCT(LTA!J35:AN35,LTA!J$101:AN$101,LTA!J$104:AN$104)</f>
        <v>94.61</v>
      </c>
      <c r="U35" s="37">
        <f>SUMPRODUCT(LTA!J35:AN35,LTA!J$102:AN$102,LTA!J$104:AN$104)</f>
        <v>78.210000000000008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-124.63</v>
      </c>
      <c r="AA35" s="75">
        <f>STOA!I35</f>
        <v>186.64</v>
      </c>
      <c r="AB35" s="75">
        <f>-STOA!O35</f>
        <v>-48</v>
      </c>
      <c r="AC35">
        <f t="shared" si="0"/>
        <v>11.26205502976951</v>
      </c>
      <c r="AD35">
        <f t="shared" si="1"/>
        <v>901.22963781969281</v>
      </c>
      <c r="AE35">
        <f>'IDT-1'!C35</f>
        <v>0</v>
      </c>
      <c r="AF35" s="24"/>
      <c r="AG35">
        <f t="shared" si="2"/>
        <v>901.22963781969281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2.6829499999999995</v>
      </c>
      <c r="E36">
        <f>GT_NG!Q36</f>
        <v>-0.20204081632653062</v>
      </c>
      <c r="F36">
        <f>GT_Spot!Q36</f>
        <v>0</v>
      </c>
      <c r="G36">
        <f>PPCL_NG!Q36</f>
        <v>21.73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600.97063895267956</v>
      </c>
      <c r="P36" s="36">
        <v>31.312846363636364</v>
      </c>
      <c r="Q36" s="36">
        <v>10</v>
      </c>
      <c r="R36" s="38">
        <v>20.749999999999996</v>
      </c>
      <c r="S36" s="38">
        <v>0</v>
      </c>
      <c r="T36" s="37">
        <f>SUMPRODUCT(LTA!J36:AN36,LTA!J$101:AN$101,LTA!J$104:AN$104)</f>
        <v>111.00999999999999</v>
      </c>
      <c r="U36" s="37">
        <f>SUMPRODUCT(LTA!J36:AN36,LTA!J$102:AN$102,LTA!J$104:AN$104)</f>
        <v>78.16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-136</v>
      </c>
      <c r="AA36" s="75">
        <f>STOA!I36</f>
        <v>186.64</v>
      </c>
      <c r="AB36" s="75">
        <f>-STOA!O36</f>
        <v>-48</v>
      </c>
      <c r="AC36">
        <f t="shared" si="0"/>
        <v>11.640143313654185</v>
      </c>
      <c r="AD36">
        <f t="shared" si="1"/>
        <v>890.84201102721579</v>
      </c>
      <c r="AE36">
        <f>'IDT-1'!C36</f>
        <v>0</v>
      </c>
      <c r="AF36" s="24"/>
      <c r="AG36">
        <f t="shared" si="2"/>
        <v>890.84201102721579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2.6829499999999995</v>
      </c>
      <c r="E37">
        <f>GT_NG!Q37</f>
        <v>-0.20204081632653062</v>
      </c>
      <c r="F37">
        <f>GT_Spot!Q37</f>
        <v>0</v>
      </c>
      <c r="G37">
        <f>PPCL_NG!Q37</f>
        <v>21.73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578.97101170526446</v>
      </c>
      <c r="P37" s="36">
        <v>31.312846363636364</v>
      </c>
      <c r="Q37" s="36">
        <v>10</v>
      </c>
      <c r="R37" s="38">
        <v>20.749999999999996</v>
      </c>
      <c r="S37" s="38">
        <v>0</v>
      </c>
      <c r="T37" s="37">
        <f>SUMPRODUCT(LTA!J37:AN37,LTA!J$101:AN$101,LTA!J$104:AN$104)</f>
        <v>126.19</v>
      </c>
      <c r="U37" s="37">
        <f>SUMPRODUCT(LTA!J37:AN37,LTA!J$102:AN$102,LTA!J$104:AN$104)</f>
        <v>78.17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-161</v>
      </c>
      <c r="AA37" s="75">
        <f>STOA!I37</f>
        <v>186.64</v>
      </c>
      <c r="AB37" s="75">
        <f>-STOA!O37</f>
        <v>-48</v>
      </c>
      <c r="AC37">
        <f t="shared" si="0"/>
        <v>11.695634251665474</v>
      </c>
      <c r="AD37">
        <f t="shared" si="1"/>
        <v>870.97689284178932</v>
      </c>
      <c r="AE37">
        <f>'IDT-1'!C37</f>
        <v>0</v>
      </c>
      <c r="AF37" s="24"/>
      <c r="AG37">
        <f t="shared" si="2"/>
        <v>870.97689284178932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2.6829499999999995</v>
      </c>
      <c r="E38">
        <f>GT_NG!Q38</f>
        <v>-0.20204081632653062</v>
      </c>
      <c r="F38">
        <f>GT_Spot!Q38</f>
        <v>0</v>
      </c>
      <c r="G38">
        <f>PPCL_NG!Q38</f>
        <v>21.73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586.5644634395893</v>
      </c>
      <c r="P38" s="36">
        <v>31.312846363636364</v>
      </c>
      <c r="Q38" s="36">
        <v>10</v>
      </c>
      <c r="R38" s="38">
        <v>20.749999999999996</v>
      </c>
      <c r="S38" s="38">
        <v>0</v>
      </c>
      <c r="T38" s="37">
        <f>SUMPRODUCT(LTA!J38:AN38,LTA!J$101:AN$101,LTA!J$104:AN$104)</f>
        <v>143.1</v>
      </c>
      <c r="U38" s="37">
        <f>SUMPRODUCT(LTA!J38:AN38,LTA!J$102:AN$102,LTA!J$104:AN$104)</f>
        <v>78.19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-176</v>
      </c>
      <c r="AA38" s="75">
        <f>STOA!I38</f>
        <v>186.64</v>
      </c>
      <c r="AB38" s="75">
        <f>-STOA!O38</f>
        <v>-48</v>
      </c>
      <c r="AC38">
        <f t="shared" si="0"/>
        <v>12.071246922327047</v>
      </c>
      <c r="AD38">
        <f t="shared" si="1"/>
        <v>877.12473190545279</v>
      </c>
      <c r="AE38">
        <f>'IDT-1'!C38</f>
        <v>0</v>
      </c>
      <c r="AF38" s="24"/>
      <c r="AG38">
        <f t="shared" si="2"/>
        <v>877.12473190545279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2.6829499999999995</v>
      </c>
      <c r="E39">
        <f>GT_NG!Q39</f>
        <v>-0.20204081632653062</v>
      </c>
      <c r="F39">
        <f>GT_Spot!Q39</f>
        <v>0</v>
      </c>
      <c r="G39">
        <f>PPCL_NG!Q39</f>
        <v>21.73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589.06475791063963</v>
      </c>
      <c r="P39" s="36">
        <v>31.312846363636364</v>
      </c>
      <c r="Q39" s="36">
        <v>10</v>
      </c>
      <c r="R39" s="38">
        <v>20.749999999999996</v>
      </c>
      <c r="S39" s="38">
        <v>0</v>
      </c>
      <c r="T39" s="37">
        <f>SUMPRODUCT(LTA!J39:AN39,LTA!J$101:AN$101,LTA!J$104:AN$104)</f>
        <v>158.35</v>
      </c>
      <c r="U39" s="37">
        <f>SUMPRODUCT(LTA!J39:AN39,LTA!J$102:AN$102,LTA!J$104:AN$104)</f>
        <v>56.169999999999995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-146</v>
      </c>
      <c r="AA39" s="75">
        <f>STOA!I39</f>
        <v>186.64</v>
      </c>
      <c r="AB39" s="75">
        <f>-STOA!O39</f>
        <v>-48</v>
      </c>
      <c r="AC39">
        <f t="shared" si="0"/>
        <v>11.909379728361555</v>
      </c>
      <c r="AD39">
        <f t="shared" si="1"/>
        <v>887.0168935704686</v>
      </c>
      <c r="AE39">
        <f>'IDT-1'!C39</f>
        <v>0</v>
      </c>
      <c r="AF39" s="24"/>
      <c r="AG39">
        <f t="shared" si="2"/>
        <v>887.0168935704686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-32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2.6829499999999995</v>
      </c>
      <c r="E40">
        <f>GT_NG!Q40</f>
        <v>-0.20204081632653062</v>
      </c>
      <c r="F40">
        <f>GT_Spot!Q40</f>
        <v>0</v>
      </c>
      <c r="G40">
        <f>PPCL_NG!Q40</f>
        <v>21.73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580.99176151063966</v>
      </c>
      <c r="P40" s="36">
        <v>31.312846363636364</v>
      </c>
      <c r="Q40" s="36">
        <v>10</v>
      </c>
      <c r="R40" s="38">
        <v>23.749999999999996</v>
      </c>
      <c r="S40" s="38">
        <v>0</v>
      </c>
      <c r="T40" s="37">
        <f>SUMPRODUCT(LTA!J40:AN40,LTA!J$101:AN$101,LTA!J$104:AN$104)</f>
        <v>173.01999999999998</v>
      </c>
      <c r="U40" s="37">
        <f>SUMPRODUCT(LTA!J40:AN40,LTA!J$102:AN$102,LTA!J$104:AN$104)</f>
        <v>56.459999999999994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-146</v>
      </c>
      <c r="AA40" s="75">
        <f>STOA!I40</f>
        <v>186.64</v>
      </c>
      <c r="AB40" s="75">
        <f>-STOA!O40</f>
        <v>-48</v>
      </c>
      <c r="AC40">
        <f t="shared" si="0"/>
        <v>11.987507232519363</v>
      </c>
      <c r="AD40">
        <f t="shared" si="1"/>
        <v>897.82576966631086</v>
      </c>
      <c r="AE40">
        <f>'IDT-1'!C40</f>
        <v>0</v>
      </c>
      <c r="AF40" s="24"/>
      <c r="AG40">
        <f t="shared" si="2"/>
        <v>897.82576966631086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2.6829499999999995</v>
      </c>
      <c r="E41">
        <f>GT_NG!Q41</f>
        <v>-0.20204081632653062</v>
      </c>
      <c r="F41">
        <f>GT_Spot!Q41</f>
        <v>0</v>
      </c>
      <c r="G41">
        <f>PPCL_NG!Q41</f>
        <v>21.73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580.99282116533766</v>
      </c>
      <c r="P41" s="36">
        <v>31.312846363636364</v>
      </c>
      <c r="Q41" s="36">
        <v>10</v>
      </c>
      <c r="R41" s="38">
        <v>23.749999999999996</v>
      </c>
      <c r="S41" s="38">
        <v>0</v>
      </c>
      <c r="T41" s="37">
        <f>SUMPRODUCT(LTA!J41:AN41,LTA!J$101:AN$101,LTA!J$104:AN$104)</f>
        <v>199.9</v>
      </c>
      <c r="U41" s="37">
        <f>SUMPRODUCT(LTA!J41:AN41,LTA!J$102:AN$102,LTA!J$104:AN$104)</f>
        <v>54.97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-136</v>
      </c>
      <c r="AA41" s="75">
        <f>STOA!I41</f>
        <v>186.64</v>
      </c>
      <c r="AB41" s="75">
        <f>-STOA!O41</f>
        <v>-48</v>
      </c>
      <c r="AC41">
        <f t="shared" si="0"/>
        <v>11.997873496948017</v>
      </c>
      <c r="AD41">
        <f t="shared" si="1"/>
        <v>947.20646305658022</v>
      </c>
      <c r="AE41">
        <f>'IDT-1'!C41</f>
        <v>0</v>
      </c>
      <c r="AF41" s="24"/>
      <c r="AG41">
        <f t="shared" si="2"/>
        <v>947.20646305658022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2.6829499999999995</v>
      </c>
      <c r="E42">
        <f>GT_NG!Q42</f>
        <v>-0.20204081632653062</v>
      </c>
      <c r="F42">
        <f>GT_Spot!Q42</f>
        <v>0</v>
      </c>
      <c r="G42">
        <f>PPCL_NG!Q42</f>
        <v>21.73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577.5844732990696</v>
      </c>
      <c r="P42" s="36">
        <v>31.312846363636364</v>
      </c>
      <c r="Q42" s="36">
        <v>10</v>
      </c>
      <c r="R42" s="38">
        <v>23.749999999999996</v>
      </c>
      <c r="S42" s="38">
        <v>0</v>
      </c>
      <c r="T42" s="37">
        <f>SUMPRODUCT(LTA!J42:AN42,LTA!J$101:AN$101,LTA!J$104:AN$104)</f>
        <v>210.5</v>
      </c>
      <c r="U42" s="37">
        <f>SUMPRODUCT(LTA!J42:AN42,LTA!J$102:AN$102,LTA!J$104:AN$104)</f>
        <v>55.099999999999994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-116</v>
      </c>
      <c r="AA42" s="75">
        <f>STOA!I42</f>
        <v>186.64</v>
      </c>
      <c r="AB42" s="75">
        <f>-STOA!O42</f>
        <v>-48</v>
      </c>
      <c r="AC42">
        <f t="shared" si="0"/>
        <v>11.938010250414122</v>
      </c>
      <c r="AD42">
        <f t="shared" si="1"/>
        <v>968.5879784368459</v>
      </c>
      <c r="AE42">
        <f>'IDT-1'!C42</f>
        <v>0</v>
      </c>
      <c r="AF42" s="24"/>
      <c r="AG42">
        <f t="shared" si="2"/>
        <v>968.5879784368459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-23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2.6829499999999995</v>
      </c>
      <c r="E43">
        <f>GT_NG!Q43</f>
        <v>-0.20204081632653062</v>
      </c>
      <c r="F43">
        <f>GT_Spot!Q43</f>
        <v>0</v>
      </c>
      <c r="G43">
        <f>PPCL_NG!Q43</f>
        <v>21.73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570.71882832130552</v>
      </c>
      <c r="P43" s="36">
        <v>31.312846363636364</v>
      </c>
      <c r="Q43" s="36">
        <v>10</v>
      </c>
      <c r="R43" s="38">
        <v>23.749999999999996</v>
      </c>
      <c r="S43" s="38">
        <v>0</v>
      </c>
      <c r="T43" s="37">
        <f>SUMPRODUCT(LTA!J43:AN43,LTA!J$101:AN$101,LTA!J$104:AN$104)</f>
        <v>221.7</v>
      </c>
      <c r="U43" s="37">
        <f>SUMPRODUCT(LTA!J43:AN43,LTA!J$102:AN$102,LTA!J$104:AN$104)</f>
        <v>55.25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-66</v>
      </c>
      <c r="AA43" s="75">
        <f>STOA!I43</f>
        <v>186.64</v>
      </c>
      <c r="AB43" s="75">
        <f>-STOA!O43</f>
        <v>-98</v>
      </c>
      <c r="AC43">
        <f t="shared" si="0"/>
        <v>11.862056916821258</v>
      </c>
      <c r="AD43">
        <f t="shared" si="1"/>
        <v>986.14828679267453</v>
      </c>
      <c r="AE43">
        <f>'IDT-1'!C43</f>
        <v>0</v>
      </c>
      <c r="AF43" s="24"/>
      <c r="AG43">
        <f t="shared" si="2"/>
        <v>986.14828679267453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2.6829499999999995</v>
      </c>
      <c r="E44">
        <f>GT_NG!Q44</f>
        <v>-0.20204081632653062</v>
      </c>
      <c r="F44">
        <f>GT_Spot!Q44</f>
        <v>0</v>
      </c>
      <c r="G44">
        <f>PPCL_NG!Q44</f>
        <v>21.73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573.16170732023397</v>
      </c>
      <c r="P44" s="36">
        <v>31.312846363636364</v>
      </c>
      <c r="Q44" s="36">
        <v>10</v>
      </c>
      <c r="R44" s="38">
        <v>23.749999999999996</v>
      </c>
      <c r="S44" s="38">
        <v>0</v>
      </c>
      <c r="T44" s="37">
        <f>SUMPRODUCT(LTA!J44:AN44,LTA!J$101:AN$101,LTA!J$104:AN$104)</f>
        <v>231.32999999999998</v>
      </c>
      <c r="U44" s="37">
        <f>SUMPRODUCT(LTA!J44:AN44,LTA!J$102:AN$102,LTA!J$104:AN$104)</f>
        <v>55.48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-51</v>
      </c>
      <c r="AA44" s="75">
        <f>STOA!I44</f>
        <v>186.64</v>
      </c>
      <c r="AB44" s="75">
        <f>-STOA!O44</f>
        <v>-98</v>
      </c>
      <c r="AC44">
        <f t="shared" si="0"/>
        <v>11.881540976789877</v>
      </c>
      <c r="AD44">
        <f t="shared" si="1"/>
        <v>1008.4316817316344</v>
      </c>
      <c r="AE44">
        <f>'IDT-1'!C44</f>
        <v>0</v>
      </c>
      <c r="AF44" s="24"/>
      <c r="AG44">
        <f t="shared" si="2"/>
        <v>1008.4316817316344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2.6829499999999995</v>
      </c>
      <c r="E45">
        <f>GT_NG!Q45</f>
        <v>-0.20204081632653062</v>
      </c>
      <c r="F45">
        <f>GT_Spot!Q45</f>
        <v>0</v>
      </c>
      <c r="G45">
        <f>PPCL_NG!Q45</f>
        <v>21.73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576.71871832809245</v>
      </c>
      <c r="P45" s="36">
        <v>31.32</v>
      </c>
      <c r="Q45" s="36">
        <v>10</v>
      </c>
      <c r="R45" s="38">
        <v>23.749999999999996</v>
      </c>
      <c r="S45" s="38">
        <v>0</v>
      </c>
      <c r="T45" s="37">
        <f>SUMPRODUCT(LTA!J45:AN45,LTA!J$101:AN$101,LTA!J$104:AN$104)</f>
        <v>238.89999999999998</v>
      </c>
      <c r="U45" s="37">
        <f>SUMPRODUCT(LTA!J45:AN45,LTA!J$102:AN$102,LTA!J$104:AN$104)</f>
        <v>55.699999999999996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-41</v>
      </c>
      <c r="AA45" s="75">
        <f>STOA!I45</f>
        <v>186.64</v>
      </c>
      <c r="AB45" s="75">
        <f>-STOA!O45</f>
        <v>-98</v>
      </c>
      <c r="AC45">
        <f t="shared" si="0"/>
        <v>11.886224437604151</v>
      </c>
      <c r="AD45">
        <f t="shared" si="1"/>
        <v>1059.1811629150425</v>
      </c>
      <c r="AE45">
        <f>'IDT-1'!C45</f>
        <v>0</v>
      </c>
      <c r="AF45" s="24"/>
      <c r="AG45">
        <f t="shared" si="2"/>
        <v>1059.1811629150425</v>
      </c>
      <c r="AI45" s="34">
        <f>PXIL!I45</f>
        <v>0</v>
      </c>
      <c r="AJ45" s="34">
        <f>PXIL!O45</f>
        <v>0</v>
      </c>
      <c r="AK45" s="34">
        <f>RTM_IEX!I45</f>
        <v>14.4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2.6829499999999995</v>
      </c>
      <c r="E46">
        <f>GT_NG!Q46</f>
        <v>-0.20204081632653062</v>
      </c>
      <c r="F46">
        <f>GT_Spot!Q46</f>
        <v>0</v>
      </c>
      <c r="G46">
        <f>PPCL_NG!Q46</f>
        <v>21.73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576.71871832809245</v>
      </c>
      <c r="P46" s="36">
        <v>31.31</v>
      </c>
      <c r="Q46" s="36">
        <v>9.6</v>
      </c>
      <c r="R46" s="38">
        <v>23.749999999999996</v>
      </c>
      <c r="S46" s="38">
        <v>0</v>
      </c>
      <c r="T46" s="37">
        <f>SUMPRODUCT(LTA!J46:AN46,LTA!J$101:AN$101,LTA!J$104:AN$104)</f>
        <v>241.03</v>
      </c>
      <c r="U46" s="37">
        <f>SUMPRODUCT(LTA!J46:AN46,LTA!J$102:AN$102,LTA!J$104:AN$104)</f>
        <v>55.98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</v>
      </c>
      <c r="AA46" s="75">
        <f>STOA!I46</f>
        <v>186.64</v>
      </c>
      <c r="AB46" s="75">
        <f>-STOA!O46</f>
        <v>-98</v>
      </c>
      <c r="AC46">
        <f t="shared" si="0"/>
        <v>11.726261887160243</v>
      </c>
      <c r="AD46">
        <f t="shared" si="1"/>
        <v>1081.3411254654864</v>
      </c>
      <c r="AE46">
        <f>'IDT-1'!C46</f>
        <v>0</v>
      </c>
      <c r="AF46" s="24"/>
      <c r="AG46">
        <f t="shared" si="2"/>
        <v>1081.3411254654864</v>
      </c>
      <c r="AI46" s="34">
        <f>PXIL!I46</f>
        <v>0</v>
      </c>
      <c r="AJ46" s="34">
        <f>PXIL!O46</f>
        <v>0</v>
      </c>
      <c r="AK46" s="34">
        <f>RTM_IEX!I46</f>
        <v>14.4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2.6829499999999995</v>
      </c>
      <c r="E47">
        <f>GT_NG!Q47</f>
        <v>-0.20204081632653062</v>
      </c>
      <c r="F47">
        <f>GT_Spot!Q47</f>
        <v>0</v>
      </c>
      <c r="G47">
        <f>PPCL_NG!Q47</f>
        <v>21.73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578.03041130191605</v>
      </c>
      <c r="P47" s="36">
        <v>31.31</v>
      </c>
      <c r="Q47" s="36">
        <v>9.6</v>
      </c>
      <c r="R47" s="38">
        <v>23.749999999999996</v>
      </c>
      <c r="S47" s="38">
        <v>0</v>
      </c>
      <c r="T47" s="37">
        <f>SUMPRODUCT(LTA!J47:AN47,LTA!J$101:AN$101,LTA!J$104:AN$104)</f>
        <v>245.26</v>
      </c>
      <c r="U47" s="37">
        <f>SUMPRODUCT(LTA!J47:AN47,LTA!J$102:AN$102,LTA!J$104:AN$104)</f>
        <v>55.98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186.64</v>
      </c>
      <c r="AB47" s="75">
        <f>-STOA!O47</f>
        <v>-98</v>
      </c>
      <c r="AC47">
        <f t="shared" si="0"/>
        <v>11.683821295418671</v>
      </c>
      <c r="AD47">
        <f t="shared" si="1"/>
        <v>1068.5252590310513</v>
      </c>
      <c r="AE47">
        <f>'IDT-1'!C47</f>
        <v>0</v>
      </c>
      <c r="AF47" s="24"/>
      <c r="AG47">
        <f t="shared" si="2"/>
        <v>1068.5252590310513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-25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2.6829499999999995</v>
      </c>
      <c r="E48">
        <f>GT_NG!Q48</f>
        <v>-0.20204081632653062</v>
      </c>
      <c r="F48">
        <f>GT_Spot!Q48</f>
        <v>0</v>
      </c>
      <c r="G48">
        <f>PPCL_NG!Q48</f>
        <v>21.73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576.0610846576476</v>
      </c>
      <c r="P48" s="36">
        <v>31.31</v>
      </c>
      <c r="Q48" s="36">
        <v>9.6</v>
      </c>
      <c r="R48" s="38">
        <v>23.749999999999996</v>
      </c>
      <c r="S48" s="38">
        <v>0</v>
      </c>
      <c r="T48" s="37">
        <f>SUMPRODUCT(LTA!J48:AN48,LTA!J$101:AN$101,LTA!J$104:AN$104)</f>
        <v>246.92000000000002</v>
      </c>
      <c r="U48" s="37">
        <f>SUMPRODUCT(LTA!J48:AN48,LTA!J$102:AN$102,LTA!J$104:AN$104)</f>
        <v>55.98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186.64</v>
      </c>
      <c r="AB48" s="75">
        <f>-STOA!O48</f>
        <v>-98</v>
      </c>
      <c r="AC48">
        <f t="shared" si="0"/>
        <v>11.521292925549593</v>
      </c>
      <c r="AD48">
        <f t="shared" si="1"/>
        <v>1086.378460756652</v>
      </c>
      <c r="AE48">
        <f>'IDT-1'!C48</f>
        <v>0</v>
      </c>
      <c r="AF48" s="24"/>
      <c r="AG48">
        <f t="shared" si="2"/>
        <v>1086.378460756652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2.6829499999999995</v>
      </c>
      <c r="E49">
        <f>GT_NG!Q49</f>
        <v>-0.20204081632653062</v>
      </c>
      <c r="F49">
        <f>GT_Spot!Q49</f>
        <v>0</v>
      </c>
      <c r="G49">
        <f>PPCL_NG!Q49</f>
        <v>21.73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577.06130111047855</v>
      </c>
      <c r="P49" s="36">
        <v>31.31</v>
      </c>
      <c r="Q49" s="36">
        <v>9.6</v>
      </c>
      <c r="R49" s="38">
        <v>23.75</v>
      </c>
      <c r="S49" s="38">
        <v>0</v>
      </c>
      <c r="T49" s="37">
        <f>SUMPRODUCT(LTA!J49:AN49,LTA!J$101:AN$101,LTA!J$104:AN$104)</f>
        <v>244.82999999999998</v>
      </c>
      <c r="U49" s="37">
        <f>SUMPRODUCT(LTA!J49:AN49,LTA!J$102:AN$102,LTA!J$104:AN$104)</f>
        <v>55.98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186.64</v>
      </c>
      <c r="AB49" s="75">
        <f>-STOA!O49</f>
        <v>-98</v>
      </c>
      <c r="AC49">
        <f t="shared" si="0"/>
        <v>11.593083937679138</v>
      </c>
      <c r="AD49">
        <f t="shared" si="1"/>
        <v>1108.5268861973532</v>
      </c>
      <c r="AE49">
        <f>'IDT-1'!C49</f>
        <v>0</v>
      </c>
      <c r="AF49" s="24"/>
      <c r="AG49">
        <f t="shared" si="2"/>
        <v>1108.5268861973532</v>
      </c>
      <c r="AI49" s="34">
        <f>PXIL!I49</f>
        <v>0</v>
      </c>
      <c r="AJ49" s="34">
        <f>PXIL!O49</f>
        <v>0</v>
      </c>
      <c r="AK49" s="34">
        <f>RTM_IEX!I49</f>
        <v>16.309999999999999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2.6829499999999995</v>
      </c>
      <c r="E50">
        <f>GT_NG!Q50</f>
        <v>-0.20204081632653062</v>
      </c>
      <c r="F50">
        <f>GT_Spot!Q50</f>
        <v>0</v>
      </c>
      <c r="G50">
        <f>PPCL_NG!Q50</f>
        <v>21.73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577.05062789163378</v>
      </c>
      <c r="P50" s="36">
        <v>31.31</v>
      </c>
      <c r="Q50" s="36">
        <v>9.6</v>
      </c>
      <c r="R50" s="38">
        <v>23.75</v>
      </c>
      <c r="S50" s="38">
        <v>0</v>
      </c>
      <c r="T50" s="37">
        <f>SUMPRODUCT(LTA!J50:AN50,LTA!J$101:AN$101,LTA!J$104:AN$104)</f>
        <v>245.04999999999998</v>
      </c>
      <c r="U50" s="37">
        <f>SUMPRODUCT(LTA!J50:AN50,LTA!J$102:AN$102,LTA!J$104:AN$104)</f>
        <v>55.98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186.64</v>
      </c>
      <c r="AB50" s="75">
        <f>-STOA!O50</f>
        <v>-98</v>
      </c>
      <c r="AC50">
        <f t="shared" si="0"/>
        <v>11.662510013353304</v>
      </c>
      <c r="AD50">
        <f t="shared" si="1"/>
        <v>1116.3467869028345</v>
      </c>
      <c r="AE50">
        <f>'IDT-1'!C50</f>
        <v>0</v>
      </c>
      <c r="AF50" s="24"/>
      <c r="AG50">
        <f t="shared" si="2"/>
        <v>1116.3467869028345</v>
      </c>
      <c r="AI50" s="34">
        <f>PXIL!I50</f>
        <v>0</v>
      </c>
      <c r="AJ50" s="34">
        <f>PXIL!O50</f>
        <v>0</v>
      </c>
      <c r="AK50" s="34">
        <f>RTM_IEX!I50</f>
        <v>23.99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2.6829499999999995</v>
      </c>
      <c r="E51">
        <f>GT_NG!Q51</f>
        <v>-0.20204081632653062</v>
      </c>
      <c r="F51">
        <f>GT_Spot!Q51</f>
        <v>0</v>
      </c>
      <c r="G51">
        <f>PPCL_NG!Q51</f>
        <v>21.73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574.12259773734786</v>
      </c>
      <c r="P51" s="36">
        <v>31.318348797975535</v>
      </c>
      <c r="Q51" s="36">
        <v>9.6</v>
      </c>
      <c r="R51" s="38">
        <v>23.75</v>
      </c>
      <c r="S51" s="38">
        <v>0</v>
      </c>
      <c r="T51" s="37">
        <f>SUMPRODUCT(LTA!J51:AN51,LTA!J$101:AN$101,LTA!J$104:AN$104)</f>
        <v>243.89</v>
      </c>
      <c r="U51" s="37">
        <f>SUMPRODUCT(LTA!J51:AN51,LTA!J$102:AN$102,LTA!J$104:AN$104)</f>
        <v>55.98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186.64</v>
      </c>
      <c r="AB51" s="75">
        <f>-STOA!O51</f>
        <v>-98</v>
      </c>
      <c r="AC51">
        <f t="shared" si="0"/>
        <v>11.685744817417774</v>
      </c>
      <c r="AD51">
        <f t="shared" si="1"/>
        <v>1118.9638707424597</v>
      </c>
      <c r="AE51">
        <f>'IDT-1'!C51</f>
        <v>0</v>
      </c>
      <c r="AF51" s="24"/>
      <c r="AG51">
        <f t="shared" si="2"/>
        <v>1118.9638707424597</v>
      </c>
      <c r="AI51" s="34">
        <f>PXIL!I51</f>
        <v>0</v>
      </c>
      <c r="AJ51" s="34">
        <f>PXIL!O51</f>
        <v>0</v>
      </c>
      <c r="AK51" s="34">
        <f>RTM_IEX!I51</f>
        <v>30.71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2.6829499999999995</v>
      </c>
      <c r="E52">
        <f>GT_NG!Q52</f>
        <v>-0.20204081632653062</v>
      </c>
      <c r="F52">
        <f>GT_Spot!Q52</f>
        <v>0</v>
      </c>
      <c r="G52">
        <f>PPCL_NG!Q52</f>
        <v>21.73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579.89284871995403</v>
      </c>
      <c r="P52" s="36">
        <v>31.318580300077056</v>
      </c>
      <c r="Q52" s="36">
        <v>9.6</v>
      </c>
      <c r="R52" s="38">
        <v>23.75</v>
      </c>
      <c r="S52" s="38">
        <v>0</v>
      </c>
      <c r="T52" s="37">
        <f>SUMPRODUCT(LTA!J52:AN52,LTA!J$101:AN$101,LTA!J$104:AN$104)</f>
        <v>250.67</v>
      </c>
      <c r="U52" s="37">
        <f>SUMPRODUCT(LTA!J52:AN52,LTA!J$102:AN$102,LTA!J$104:AN$104)</f>
        <v>55.98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186.64</v>
      </c>
      <c r="AB52" s="75">
        <f>-STOA!O52</f>
        <v>-98</v>
      </c>
      <c r="AC52">
        <f t="shared" si="0"/>
        <v>11.804637063283201</v>
      </c>
      <c r="AD52">
        <f t="shared" si="1"/>
        <v>1132.355460981302</v>
      </c>
      <c r="AE52">
        <f>'IDT-1'!C52</f>
        <v>0</v>
      </c>
      <c r="AF52" s="24"/>
      <c r="AG52">
        <f t="shared" si="2"/>
        <v>1132.355460981302</v>
      </c>
      <c r="AI52" s="34">
        <f>PXIL!I52</f>
        <v>0</v>
      </c>
      <c r="AJ52" s="34">
        <f>PXIL!O52</f>
        <v>0</v>
      </c>
      <c r="AK52" s="34">
        <f>RTM_IEX!I52</f>
        <v>31.67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2.6829499999999995</v>
      </c>
      <c r="E53">
        <f>GT_NG!Q53</f>
        <v>-0.20204081632653062</v>
      </c>
      <c r="F53">
        <f>GT_Spot!Q53</f>
        <v>0</v>
      </c>
      <c r="G53">
        <f>PPCL_NG!Q53</f>
        <v>21.73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580.03607410920756</v>
      </c>
      <c r="P53" s="36">
        <v>31.318580300077056</v>
      </c>
      <c r="Q53" s="36">
        <v>9.5985116279069764</v>
      </c>
      <c r="R53" s="38">
        <v>23.75</v>
      </c>
      <c r="S53" s="38">
        <v>0</v>
      </c>
      <c r="T53" s="37">
        <f>SUMPRODUCT(LTA!J53:AN53,LTA!J$101:AN$101,LTA!J$104:AN$104)</f>
        <v>251.35</v>
      </c>
      <c r="U53" s="37">
        <f>SUMPRODUCT(LTA!J53:AN53,LTA!J$102:AN$102,LTA!J$104:AN$104)</f>
        <v>59.699999999999996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186.64</v>
      </c>
      <c r="AB53" s="75">
        <f>-STOA!O53</f>
        <v>-98</v>
      </c>
      <c r="AC53">
        <f t="shared" si="0"/>
        <v>11.743228349034215</v>
      </c>
      <c r="AD53">
        <f t="shared" si="1"/>
        <v>1125.4386067127116</v>
      </c>
      <c r="AE53">
        <f>'IDT-1'!C53</f>
        <v>0</v>
      </c>
      <c r="AF53" s="24"/>
      <c r="AG53">
        <f t="shared" si="2"/>
        <v>1125.4386067127116</v>
      </c>
      <c r="AI53" s="34">
        <f>PXIL!I53</f>
        <v>0</v>
      </c>
      <c r="AJ53" s="34">
        <f>PXIL!O53</f>
        <v>0</v>
      </c>
      <c r="AK53" s="34">
        <f>RTM_IEX!I53</f>
        <v>20.149999999999999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2.6829499999999995</v>
      </c>
      <c r="E54">
        <f>GT_NG!Q54</f>
        <v>-0.20204081632653062</v>
      </c>
      <c r="F54">
        <f>GT_Spot!Q54</f>
        <v>0</v>
      </c>
      <c r="G54">
        <f>PPCL_NG!Q54</f>
        <v>21.73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580.03543213243347</v>
      </c>
      <c r="P54" s="36">
        <v>31.318580300077056</v>
      </c>
      <c r="Q54" s="36">
        <v>9.5985116279069764</v>
      </c>
      <c r="R54" s="38">
        <v>23.75</v>
      </c>
      <c r="S54" s="38">
        <v>0</v>
      </c>
      <c r="T54" s="37">
        <f>SUMPRODUCT(LTA!J54:AN54,LTA!J$101:AN$101,LTA!J$104:AN$104)</f>
        <v>244.17</v>
      </c>
      <c r="U54" s="37">
        <f>SUMPRODUCT(LTA!J54:AN54,LTA!J$102:AN$102,LTA!J$104:AN$104)</f>
        <v>59.919999999999995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186.64</v>
      </c>
      <c r="AB54" s="75">
        <f>-STOA!O54</f>
        <v>-98</v>
      </c>
      <c r="AC54">
        <f t="shared" si="0"/>
        <v>11.715766699638602</v>
      </c>
      <c r="AD54">
        <f t="shared" si="1"/>
        <v>1122.345426385333</v>
      </c>
      <c r="AE54">
        <f>'IDT-1'!C54</f>
        <v>0</v>
      </c>
      <c r="AF54" s="24"/>
      <c r="AG54">
        <f t="shared" si="2"/>
        <v>1122.345426385333</v>
      </c>
      <c r="AI54" s="34">
        <f>PXIL!I54</f>
        <v>0</v>
      </c>
      <c r="AJ54" s="34">
        <f>PXIL!O54</f>
        <v>0</v>
      </c>
      <c r="AK54" s="34">
        <f>RTM_IEX!I54</f>
        <v>23.99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2.6829499999999995</v>
      </c>
      <c r="E55">
        <f>GT_NG!Q55</f>
        <v>-0.20204081632653062</v>
      </c>
      <c r="F55">
        <f>GT_Spot!Q55</f>
        <v>0</v>
      </c>
      <c r="G55">
        <f>PPCL_NG!Q55</f>
        <v>21.17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527.98026895882072</v>
      </c>
      <c r="P55" s="36">
        <v>31.268582566520099</v>
      </c>
      <c r="Q55" s="36">
        <v>9.578514728682169</v>
      </c>
      <c r="R55" s="38">
        <v>23.75</v>
      </c>
      <c r="S55" s="38">
        <v>0</v>
      </c>
      <c r="T55" s="37">
        <f>SUMPRODUCT(LTA!J55:AN55,LTA!J$101:AN$101,LTA!J$104:AN$104)</f>
        <v>244.79999999999998</v>
      </c>
      <c r="U55" s="37">
        <f>SUMPRODUCT(LTA!J55:AN55,LTA!J$102:AN$102,LTA!J$104:AN$104)</f>
        <v>60.03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186.64</v>
      </c>
      <c r="AB55" s="75">
        <f>-STOA!O55</f>
        <v>-98</v>
      </c>
      <c r="AC55">
        <f t="shared" si="0"/>
        <v>11.41916131094233</v>
      </c>
      <c r="AD55">
        <f t="shared" si="1"/>
        <v>1088.9368739676347</v>
      </c>
      <c r="AE55">
        <f>'IDT-1'!C55</f>
        <v>0</v>
      </c>
      <c r="AF55" s="24"/>
      <c r="AG55">
        <f t="shared" si="2"/>
        <v>1088.9368739676347</v>
      </c>
      <c r="AI55" s="34">
        <f>PXIL!I55</f>
        <v>0</v>
      </c>
      <c r="AJ55" s="34">
        <f>PXIL!O55</f>
        <v>0</v>
      </c>
      <c r="AK55" s="34">
        <f>RTM_IEX!I55</f>
        <v>42.23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2.6829499999999995</v>
      </c>
      <c r="E56">
        <f>GT_NG!Q56</f>
        <v>-0.20204081632653062</v>
      </c>
      <c r="F56">
        <f>GT_Spot!Q56</f>
        <v>0</v>
      </c>
      <c r="G56">
        <f>PPCL_NG!Q56</f>
        <v>21.17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527.96018826475665</v>
      </c>
      <c r="P56" s="36">
        <v>31.268582566520099</v>
      </c>
      <c r="Q56" s="36">
        <v>9.578514728682169</v>
      </c>
      <c r="R56" s="38">
        <v>23.75</v>
      </c>
      <c r="S56" s="38">
        <v>0</v>
      </c>
      <c r="T56" s="37">
        <f>SUMPRODUCT(LTA!J56:AN56,LTA!J$101:AN$101,LTA!J$104:AN$104)</f>
        <v>245.44</v>
      </c>
      <c r="U56" s="37">
        <f>SUMPRODUCT(LTA!J56:AN56,LTA!J$102:AN$102,LTA!J$104:AN$104)</f>
        <v>60.419999999999995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186.64</v>
      </c>
      <c r="AB56" s="75">
        <f>-STOA!O56</f>
        <v>-98</v>
      </c>
      <c r="AC56">
        <f t="shared" si="0"/>
        <v>11.385808600834565</v>
      </c>
      <c r="AD56">
        <f t="shared" si="1"/>
        <v>1085.1801459836786</v>
      </c>
      <c r="AE56">
        <f>'IDT-1'!C56</f>
        <v>0</v>
      </c>
      <c r="AF56" s="24"/>
      <c r="AG56">
        <f t="shared" si="2"/>
        <v>1085.1801459836786</v>
      </c>
      <c r="AI56" s="34">
        <f>PXIL!I56</f>
        <v>0</v>
      </c>
      <c r="AJ56" s="34">
        <f>PXIL!O56</f>
        <v>0</v>
      </c>
      <c r="AK56" s="34">
        <f>RTM_IEX!I56</f>
        <v>37.43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2.6829499999999995</v>
      </c>
      <c r="E57">
        <f>GT_NG!Q57</f>
        <v>-0.20204081632653062</v>
      </c>
      <c r="F57">
        <f>GT_Spot!Q57</f>
        <v>0</v>
      </c>
      <c r="G57">
        <f>PPCL_NG!Q57</f>
        <v>21.17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514.68244614900141</v>
      </c>
      <c r="P57" s="36">
        <v>31.268582566520099</v>
      </c>
      <c r="Q57" s="36">
        <v>9.578514728682169</v>
      </c>
      <c r="R57" s="38">
        <v>23.75</v>
      </c>
      <c r="S57" s="38">
        <v>0</v>
      </c>
      <c r="T57" s="37">
        <f>SUMPRODUCT(LTA!J57:AN57,LTA!J$101:AN$101,LTA!J$104:AN$104)</f>
        <v>246.07000000000002</v>
      </c>
      <c r="U57" s="37">
        <f>SUMPRODUCT(LTA!J57:AN57,LTA!J$102:AN$102,LTA!J$104:AN$104)</f>
        <v>60.709999999999994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186.64</v>
      </c>
      <c r="AB57" s="75">
        <f>-STOA!O57</f>
        <v>-98</v>
      </c>
      <c r="AC57">
        <f t="shared" si="0"/>
        <v>11.226372470215921</v>
      </c>
      <c r="AD57">
        <f t="shared" si="1"/>
        <v>1067.221839998542</v>
      </c>
      <c r="AE57">
        <f>'IDT-1'!C57</f>
        <v>0</v>
      </c>
      <c r="AF57" s="24"/>
      <c r="AG57">
        <f t="shared" si="2"/>
        <v>1067.221839998542</v>
      </c>
      <c r="AI57" s="34">
        <f>PXIL!I57</f>
        <v>0</v>
      </c>
      <c r="AJ57" s="34">
        <f>PXIL!O57</f>
        <v>0</v>
      </c>
      <c r="AK57" s="34">
        <f>RTM_IEX!I57</f>
        <v>31.67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2.6829499999999995</v>
      </c>
      <c r="E58">
        <f>GT_NG!Q58</f>
        <v>-0.20204081632653062</v>
      </c>
      <c r="F58">
        <f>GT_Spot!Q58</f>
        <v>0</v>
      </c>
      <c r="G58">
        <f>PPCL_NG!Q58</f>
        <v>21.17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514.68155470465456</v>
      </c>
      <c r="P58" s="36">
        <v>31.268582566520099</v>
      </c>
      <c r="Q58" s="36">
        <v>9.578514728682169</v>
      </c>
      <c r="R58" s="38">
        <v>23.75</v>
      </c>
      <c r="S58" s="38">
        <v>0</v>
      </c>
      <c r="T58" s="37">
        <f>SUMPRODUCT(LTA!J58:AN58,LTA!J$101:AN$101,LTA!J$104:AN$104)</f>
        <v>250.69</v>
      </c>
      <c r="U58" s="37">
        <f>SUMPRODUCT(LTA!J58:AN58,LTA!J$102:AN$102,LTA!J$104:AN$104)</f>
        <v>64.22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186.64</v>
      </c>
      <c r="AB58" s="75">
        <f>-STOA!O58</f>
        <v>-98</v>
      </c>
      <c r="AC58">
        <f t="shared" si="0"/>
        <v>11.483676625505668</v>
      </c>
      <c r="AD58">
        <f t="shared" si="1"/>
        <v>1096.2036443989052</v>
      </c>
      <c r="AE58">
        <f>'IDT-1'!C58</f>
        <v>0</v>
      </c>
      <c r="AF58" s="24"/>
      <c r="AG58">
        <f t="shared" si="2"/>
        <v>1096.2036443989052</v>
      </c>
      <c r="AI58" s="34">
        <f>PXIL!I58</f>
        <v>0</v>
      </c>
      <c r="AJ58" s="34">
        <f>PXIL!O58</f>
        <v>0</v>
      </c>
      <c r="AK58" s="34">
        <f>RTM_IEX!I58</f>
        <v>52.78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2.6829499999999995</v>
      </c>
      <c r="E59">
        <f>GT_NG!Q59</f>
        <v>-0.20204081632653062</v>
      </c>
      <c r="F59">
        <f>GT_Spot!Q59</f>
        <v>0</v>
      </c>
      <c r="G59">
        <f>PPCL_NG!Q59</f>
        <v>21.17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515.26761157590931</v>
      </c>
      <c r="P59" s="36">
        <v>31.268582566520099</v>
      </c>
      <c r="Q59" s="36">
        <v>9.578514728682169</v>
      </c>
      <c r="R59" s="38">
        <v>23.75</v>
      </c>
      <c r="S59" s="38">
        <v>0</v>
      </c>
      <c r="T59" s="37">
        <f>SUMPRODUCT(LTA!J59:AN59,LTA!J$101:AN$101,LTA!J$104:AN$104)</f>
        <v>247.51</v>
      </c>
      <c r="U59" s="37">
        <f>SUMPRODUCT(LTA!J59:AN59,LTA!J$102:AN$102,LTA!J$104:AN$104)</f>
        <v>64.88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186.64</v>
      </c>
      <c r="AB59" s="75">
        <f>-STOA!O59</f>
        <v>-48</v>
      </c>
      <c r="AC59">
        <f t="shared" si="0"/>
        <v>10.752503549862945</v>
      </c>
      <c r="AD59">
        <f t="shared" si="1"/>
        <v>1114.2908743458026</v>
      </c>
      <c r="AE59">
        <f>'IDT-1'!C59</f>
        <v>0</v>
      </c>
      <c r="AF59" s="24"/>
      <c r="AG59">
        <f t="shared" si="2"/>
        <v>1114.2908743458026</v>
      </c>
      <c r="AI59" s="34">
        <f>PXIL!I59</f>
        <v>0</v>
      </c>
      <c r="AJ59" s="34">
        <f>PXIL!O59</f>
        <v>0</v>
      </c>
      <c r="AK59" s="34">
        <f>RTM_IEX!I59</f>
        <v>22.07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2.6829499999999995</v>
      </c>
      <c r="E60">
        <f>GT_NG!Q60</f>
        <v>-0.20204081632653062</v>
      </c>
      <c r="F60">
        <f>GT_Spot!Q60</f>
        <v>0</v>
      </c>
      <c r="G60">
        <f>PPCL_NG!Q60</f>
        <v>21.17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514.98112043270487</v>
      </c>
      <c r="P60" s="36">
        <v>31.268582566520099</v>
      </c>
      <c r="Q60" s="36">
        <v>9.578514728682169</v>
      </c>
      <c r="R60" s="38">
        <v>23.75</v>
      </c>
      <c r="S60" s="38">
        <v>0</v>
      </c>
      <c r="T60" s="37">
        <f>SUMPRODUCT(LTA!J60:AN60,LTA!J$101:AN$101,LTA!J$104:AN$104)</f>
        <v>243.35</v>
      </c>
      <c r="U60" s="37">
        <f>SUMPRODUCT(LTA!J60:AN60,LTA!J$102:AN$102,LTA!J$104:AN$104)</f>
        <v>94.43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186.64</v>
      </c>
      <c r="AB60" s="75">
        <f>-STOA!O60</f>
        <v>-48</v>
      </c>
      <c r="AC60">
        <f t="shared" si="0"/>
        <v>11.108582427802745</v>
      </c>
      <c r="AD60">
        <f t="shared" si="1"/>
        <v>1154.3983043246585</v>
      </c>
      <c r="AE60">
        <f>'IDT-1'!C60</f>
        <v>0</v>
      </c>
      <c r="AF60" s="24"/>
      <c r="AG60">
        <f t="shared" si="2"/>
        <v>1154.3983043246585</v>
      </c>
      <c r="AI60" s="34">
        <f>PXIL!I60</f>
        <v>0</v>
      </c>
      <c r="AJ60" s="34">
        <f>PXIL!O60</f>
        <v>0</v>
      </c>
      <c r="AK60" s="34">
        <f>RTM_IEX!I60</f>
        <v>37.43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2.6829499999999995</v>
      </c>
      <c r="E61">
        <f>GT_NG!Q61</f>
        <v>-0.20204081632653062</v>
      </c>
      <c r="F61">
        <f>GT_Spot!Q61</f>
        <v>0</v>
      </c>
      <c r="G61">
        <f>PPCL_NG!Q61</f>
        <v>21.17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513.38196549628901</v>
      </c>
      <c r="P61" s="36">
        <v>31.259999999999998</v>
      </c>
      <c r="Q61" s="36">
        <v>9.5785142679900765</v>
      </c>
      <c r="R61" s="38">
        <v>23.75</v>
      </c>
      <c r="S61" s="38">
        <v>0</v>
      </c>
      <c r="T61" s="37">
        <f>SUMPRODUCT(LTA!J61:AN61,LTA!J$101:AN$101,LTA!J$104:AN$104)</f>
        <v>242.21</v>
      </c>
      <c r="U61" s="37">
        <f>SUMPRODUCT(LTA!J61:AN61,LTA!J$102:AN$102,LTA!J$104:AN$104)</f>
        <v>68.22999999999999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186.64</v>
      </c>
      <c r="AB61" s="75">
        <f>-STOA!O61</f>
        <v>-48</v>
      </c>
      <c r="AC61">
        <f t="shared" si="0"/>
        <v>10.96366633372282</v>
      </c>
      <c r="AD61">
        <f t="shared" si="1"/>
        <v>1138.0754824551107</v>
      </c>
      <c r="AE61">
        <f>'IDT-1'!C61</f>
        <v>0</v>
      </c>
      <c r="AF61" s="24"/>
      <c r="AG61">
        <f t="shared" si="2"/>
        <v>1138.0754824551107</v>
      </c>
      <c r="AI61" s="34">
        <f>PXIL!I61</f>
        <v>0</v>
      </c>
      <c r="AJ61" s="34">
        <f>PXIL!O61</f>
        <v>0</v>
      </c>
      <c r="AK61" s="34">
        <f>RTM_IEX!I61</f>
        <v>49.91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2.6829499999999995</v>
      </c>
      <c r="E62">
        <f>GT_NG!Q62</f>
        <v>-0.20204081632653062</v>
      </c>
      <c r="F62">
        <f>GT_Spot!Q62</f>
        <v>0</v>
      </c>
      <c r="G62">
        <f>PPCL_NG!Q62</f>
        <v>21.17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513.38222538067782</v>
      </c>
      <c r="P62" s="36">
        <v>31.259999999999998</v>
      </c>
      <c r="Q62" s="36">
        <v>9.5785142679900765</v>
      </c>
      <c r="R62" s="38">
        <v>23.75</v>
      </c>
      <c r="S62" s="38">
        <v>0</v>
      </c>
      <c r="T62" s="37">
        <f>SUMPRODUCT(LTA!J62:AN62,LTA!J$101:AN$101,LTA!J$104:AN$104)</f>
        <v>238.96999999999997</v>
      </c>
      <c r="U62" s="37">
        <f>SUMPRODUCT(LTA!J62:AN62,LTA!J$102:AN$102,LTA!J$104:AN$104)</f>
        <v>68.91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186.64</v>
      </c>
      <c r="AB62" s="75">
        <f>-STOA!O62</f>
        <v>-48</v>
      </c>
      <c r="AC62">
        <f t="shared" si="0"/>
        <v>11.05087662070544</v>
      </c>
      <c r="AD62">
        <f t="shared" si="1"/>
        <v>1147.8985320525167</v>
      </c>
      <c r="AE62">
        <f>'IDT-1'!C62</f>
        <v>0</v>
      </c>
      <c r="AF62" s="24"/>
      <c r="AG62">
        <f t="shared" si="2"/>
        <v>1147.8985320525167</v>
      </c>
      <c r="AI62" s="34">
        <f>PXIL!I62</f>
        <v>0</v>
      </c>
      <c r="AJ62" s="34">
        <f>PXIL!O62</f>
        <v>0</v>
      </c>
      <c r="AK62" s="34">
        <f>RTM_IEX!I62</f>
        <v>62.38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2.6829499999999995</v>
      </c>
      <c r="E63">
        <f>GT_NG!Q63</f>
        <v>-0.20204081632653062</v>
      </c>
      <c r="F63">
        <f>GT_Spot!Q63</f>
        <v>0</v>
      </c>
      <c r="G63">
        <f>PPCL_NG!Q63</f>
        <v>21.17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553.80517215203531</v>
      </c>
      <c r="P63" s="36">
        <v>31.259999999999998</v>
      </c>
      <c r="Q63" s="36">
        <v>9.5785142679900765</v>
      </c>
      <c r="R63" s="38">
        <v>23.75</v>
      </c>
      <c r="S63" s="38">
        <v>0</v>
      </c>
      <c r="T63" s="37">
        <f>SUMPRODUCT(LTA!J63:AN63,LTA!J$101:AN$101,LTA!J$104:AN$104)</f>
        <v>230.06</v>
      </c>
      <c r="U63" s="37">
        <f>SUMPRODUCT(LTA!J63:AN63,LTA!J$102:AN$102,LTA!J$104:AN$104)</f>
        <v>69.42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186.64</v>
      </c>
      <c r="AB63" s="75">
        <f>-STOA!O63</f>
        <v>0</v>
      </c>
      <c r="AC63">
        <f t="shared" si="0"/>
        <v>10.45051243122801</v>
      </c>
      <c r="AD63">
        <f t="shared" si="1"/>
        <v>1176.7018430133514</v>
      </c>
      <c r="AE63">
        <f>'IDT-1'!C63</f>
        <v>0</v>
      </c>
      <c r="AF63" s="24"/>
      <c r="AG63">
        <f t="shared" si="2"/>
        <v>1176.7018430133514</v>
      </c>
      <c r="AI63" s="34">
        <f>PXIL!I63</f>
        <v>0</v>
      </c>
      <c r="AJ63" s="34">
        <f>PXIL!O63</f>
        <v>0</v>
      </c>
      <c r="AK63" s="34">
        <f>RTM_IEX!I63</f>
        <v>10.56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2.6829499999999995</v>
      </c>
      <c r="E64">
        <f>GT_NG!Q64</f>
        <v>-0.20204081632653062</v>
      </c>
      <c r="F64">
        <f>GT_Spot!Q64</f>
        <v>0</v>
      </c>
      <c r="G64">
        <f>PPCL_NG!Q64</f>
        <v>21.17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513.08282691458942</v>
      </c>
      <c r="P64" s="36">
        <v>30.939999999999998</v>
      </c>
      <c r="Q64" s="36">
        <v>9.5785142679900765</v>
      </c>
      <c r="R64" s="38">
        <v>23.75</v>
      </c>
      <c r="S64" s="38">
        <v>0</v>
      </c>
      <c r="T64" s="37">
        <f>SUMPRODUCT(LTA!J64:AN64,LTA!J$101:AN$101,LTA!J$104:AN$104)</f>
        <v>220.28</v>
      </c>
      <c r="U64" s="37">
        <f>SUMPRODUCT(LTA!J64:AN64,LTA!J$102:AN$102,LTA!J$104:AN$104)</f>
        <v>69.489999999999995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186.64</v>
      </c>
      <c r="AB64" s="75">
        <f>-STOA!O64</f>
        <v>0</v>
      </c>
      <c r="AC64">
        <f t="shared" si="0"/>
        <v>10.223451793138485</v>
      </c>
      <c r="AD64">
        <f t="shared" si="1"/>
        <v>1151.1265584139951</v>
      </c>
      <c r="AE64">
        <f>'IDT-1'!C64</f>
        <v>-14</v>
      </c>
      <c r="AF64" s="24"/>
      <c r="AG64">
        <f t="shared" si="2"/>
        <v>1137.1265584139951</v>
      </c>
      <c r="AI64" s="34">
        <f>PXIL!I64</f>
        <v>0</v>
      </c>
      <c r="AJ64" s="34">
        <f>PXIL!O64</f>
        <v>0</v>
      </c>
      <c r="AK64" s="34">
        <f>RTM_IEX!I64</f>
        <v>35.51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2.6829499999999995</v>
      </c>
      <c r="E65">
        <f>GT_NG!Q65</f>
        <v>-0.20204081632653062</v>
      </c>
      <c r="F65">
        <f>GT_Spot!Q65</f>
        <v>0</v>
      </c>
      <c r="G65">
        <f>PPCL_NG!Q65</f>
        <v>21.17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561.75108971980717</v>
      </c>
      <c r="P65" s="36">
        <v>30.89</v>
      </c>
      <c r="Q65" s="36">
        <v>9.9684635537062718</v>
      </c>
      <c r="R65" s="38">
        <v>23.75</v>
      </c>
      <c r="S65" s="38">
        <v>0</v>
      </c>
      <c r="T65" s="37">
        <f>SUMPRODUCT(LTA!J65:AN65,LTA!J$101:AN$101,LTA!J$104:AN$104)</f>
        <v>207.3</v>
      </c>
      <c r="U65" s="37">
        <f>SUMPRODUCT(LTA!J65:AN65,LTA!J$102:AN$102,LTA!J$104:AN$104)</f>
        <v>95.44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186.64</v>
      </c>
      <c r="AB65" s="75">
        <f>-STOA!O65</f>
        <v>0</v>
      </c>
      <c r="AC65">
        <f t="shared" si="0"/>
        <v>10.891400308126277</v>
      </c>
      <c r="AD65">
        <f t="shared" si="1"/>
        <v>1127.9268219899413</v>
      </c>
      <c r="AE65">
        <f>'IDT-1'!C65</f>
        <v>-21</v>
      </c>
      <c r="AF65" s="24"/>
      <c r="AG65">
        <f t="shared" si="2"/>
        <v>1106.9268219899413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-49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2.6829499999999995</v>
      </c>
      <c r="E66">
        <f>GT_NG!Q66</f>
        <v>-0.20204081632653062</v>
      </c>
      <c r="F66">
        <f>GT_Spot!Q66</f>
        <v>0</v>
      </c>
      <c r="G66">
        <f>PPCL_NG!Q66</f>
        <v>20.88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567.11292961019251</v>
      </c>
      <c r="P66" s="36">
        <v>30.89</v>
      </c>
      <c r="Q66" s="36">
        <v>9.9684635537062718</v>
      </c>
      <c r="R66" s="38">
        <v>23.75</v>
      </c>
      <c r="S66" s="38">
        <v>0</v>
      </c>
      <c r="T66" s="37">
        <f>SUMPRODUCT(LTA!J66:AN66,LTA!J$101:AN$101,LTA!J$104:AN$104)</f>
        <v>195.21</v>
      </c>
      <c r="U66" s="37">
        <f>SUMPRODUCT(LTA!J66:AN66,LTA!J$102:AN$102,LTA!J$104:AN$104)</f>
        <v>117.16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186.64</v>
      </c>
      <c r="AB66" s="75">
        <f>-STOA!O66</f>
        <v>0</v>
      </c>
      <c r="AC66">
        <f t="shared" si="0"/>
        <v>11.251607814738744</v>
      </c>
      <c r="AD66">
        <f t="shared" si="1"/>
        <v>1116.2684543737143</v>
      </c>
      <c r="AE66">
        <f>'IDT-1'!C66</f>
        <v>-11</v>
      </c>
      <c r="AF66" s="24"/>
      <c r="AG66">
        <f t="shared" si="2"/>
        <v>1105.2684543737143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2.6829499999999995</v>
      </c>
      <c r="E67">
        <f>GT_NG!Q67</f>
        <v>-0.20204081632653062</v>
      </c>
      <c r="F67">
        <f>GT_Spot!Q67</f>
        <v>0</v>
      </c>
      <c r="G67">
        <f>PPCL_NG!Q67</f>
        <v>20.88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593.83033924207052</v>
      </c>
      <c r="P67" s="36">
        <v>30.879999999999995</v>
      </c>
      <c r="Q67" s="36">
        <v>9.9600000000000009</v>
      </c>
      <c r="R67" s="38">
        <v>23.75</v>
      </c>
      <c r="S67" s="38">
        <v>0</v>
      </c>
      <c r="T67" s="37">
        <f>SUMPRODUCT(LTA!J67:AN67,LTA!J$101:AN$101,LTA!J$104:AN$104)</f>
        <v>173.85999999999999</v>
      </c>
      <c r="U67" s="37">
        <f>SUMPRODUCT(LTA!J67:AN67,LTA!J$102:AN$102,LTA!J$104:AN$104)</f>
        <v>88.13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186.64</v>
      </c>
      <c r="AB67" s="75">
        <f>-STOA!O67</f>
        <v>0</v>
      </c>
      <c r="AC67">
        <f t="shared" si="0"/>
        <v>10.830139479693969</v>
      </c>
      <c r="AD67">
        <f t="shared" si="1"/>
        <v>1117.0088687869306</v>
      </c>
      <c r="AE67">
        <f>'IDT-1'!C67</f>
        <v>0</v>
      </c>
      <c r="AF67" s="24"/>
      <c r="AG67">
        <f t="shared" si="2"/>
        <v>1117.0088687869306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-51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2.6829499999999995</v>
      </c>
      <c r="E68">
        <f>GT_NG!Q68</f>
        <v>-0.20204081632653062</v>
      </c>
      <c r="F68">
        <f>GT_Spot!Q68</f>
        <v>0</v>
      </c>
      <c r="G68">
        <f>PPCL_NG!Q68</f>
        <v>20.88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593.85330275281888</v>
      </c>
      <c r="P68" s="36">
        <v>30.879999999999995</v>
      </c>
      <c r="Q68" s="36">
        <v>9.9600000000000009</v>
      </c>
      <c r="R68" s="38">
        <v>23.75</v>
      </c>
      <c r="S68" s="38">
        <v>0</v>
      </c>
      <c r="T68" s="37">
        <f>SUMPRODUCT(LTA!J68:AN68,LTA!J$101:AN$101,LTA!J$104:AN$104)</f>
        <v>161.1</v>
      </c>
      <c r="U68" s="37">
        <f>SUMPRODUCT(LTA!J68:AN68,LTA!J$102:AN$102,LTA!J$104:AN$104)</f>
        <v>74.78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186.64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10.547304793455384</v>
      </c>
      <c r="AD68">
        <f t="shared" ref="AD68:AD98" si="4">SUM(B68:AB68,AI68:AR68)-AC68</f>
        <v>1097.2046669839176</v>
      </c>
      <c r="AE68">
        <f>'IDT-1'!C68</f>
        <v>0</v>
      </c>
      <c r="AF68" s="24"/>
      <c r="AG68">
        <f t="shared" ref="AG68:AG98" si="5">SUM(AD68:AF68)</f>
        <v>1097.2046669839176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2.6829499999999995</v>
      </c>
      <c r="E69">
        <f>GT_NG!Q69</f>
        <v>-0.20204081632653062</v>
      </c>
      <c r="F69">
        <f>GT_Spot!Q69</f>
        <v>0</v>
      </c>
      <c r="G69">
        <f>PPCL_NG!Q69</f>
        <v>20.88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585.22667660890136</v>
      </c>
      <c r="P69" s="36">
        <v>30.939999999999998</v>
      </c>
      <c r="Q69" s="36">
        <v>9.9600000000000009</v>
      </c>
      <c r="R69" s="38">
        <v>23.497254993575517</v>
      </c>
      <c r="S69" s="38">
        <v>0</v>
      </c>
      <c r="T69" s="37">
        <f>SUMPRODUCT(LTA!J69:AN69,LTA!J$101:AN$101,LTA!J$104:AN$104)</f>
        <v>147.56</v>
      </c>
      <c r="U69" s="37">
        <f>SUMPRODUCT(LTA!J69:AN69,LTA!J$102:AN$102,LTA!J$104:AN$104)</f>
        <v>84.5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186.64</v>
      </c>
      <c r="AB69" s="75">
        <f>-STOA!O69</f>
        <v>0</v>
      </c>
      <c r="AC69">
        <f t="shared" si="3"/>
        <v>10.134221991577732</v>
      </c>
      <c r="AD69">
        <f t="shared" si="4"/>
        <v>1118.9783786354533</v>
      </c>
      <c r="AE69">
        <f>'IDT-1'!C69</f>
        <v>-25</v>
      </c>
      <c r="AF69" s="24"/>
      <c r="AG69">
        <f t="shared" si="5"/>
        <v>1093.9783786354533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2.6829499999999995</v>
      </c>
      <c r="E70">
        <f>GT_NG!Q70</f>
        <v>-0.20204081632653062</v>
      </c>
      <c r="F70">
        <f>GT_Spot!Q70</f>
        <v>0</v>
      </c>
      <c r="G70">
        <f>PPCL_NG!Q70</f>
        <v>20.88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585.22745289163367</v>
      </c>
      <c r="P70" s="36">
        <v>30.939999999999998</v>
      </c>
      <c r="Q70" s="36">
        <v>9.9600000000000009</v>
      </c>
      <c r="R70" s="38">
        <v>21.66</v>
      </c>
      <c r="S70" s="38">
        <v>0</v>
      </c>
      <c r="T70" s="37">
        <f>SUMPRODUCT(LTA!J70:AN70,LTA!J$101:AN$101,LTA!J$104:AN$104)</f>
        <v>131.60000000000002</v>
      </c>
      <c r="U70" s="37">
        <f>SUMPRODUCT(LTA!J70:AN70,LTA!J$102:AN$102,LTA!J$104:AN$104)</f>
        <v>112.74000000000001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186.64</v>
      </c>
      <c r="AB70" s="75">
        <f>-STOA!O70</f>
        <v>0</v>
      </c>
      <c r="AC70">
        <f t="shared" si="3"/>
        <v>10.332662509188655</v>
      </c>
      <c r="AD70">
        <f t="shared" si="4"/>
        <v>1117.2234594069992</v>
      </c>
      <c r="AE70">
        <f>'IDT-1'!C70</f>
        <v>-25</v>
      </c>
      <c r="AF70" s="24"/>
      <c r="AG70">
        <f t="shared" si="5"/>
        <v>1092.2234594069992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-23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2.6829499999999995</v>
      </c>
      <c r="E71">
        <f>GT_NG!Q71</f>
        <v>-0.20204081632653062</v>
      </c>
      <c r="F71">
        <f>GT_Spot!Q71</f>
        <v>0</v>
      </c>
      <c r="G71">
        <f>PPCL_NG!Q71</f>
        <v>21.59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586.22651228972063</v>
      </c>
      <c r="P71" s="36">
        <v>30.939999999999998</v>
      </c>
      <c r="Q71" s="36">
        <v>9.9600000000000009</v>
      </c>
      <c r="R71" s="38">
        <v>19.37</v>
      </c>
      <c r="S71" s="38">
        <v>0</v>
      </c>
      <c r="T71" s="37">
        <f>SUMPRODUCT(LTA!J71:AN71,LTA!J$101:AN$101,LTA!J$104:AN$104)</f>
        <v>116.35</v>
      </c>
      <c r="U71" s="37">
        <f>SUMPRODUCT(LTA!J71:AN71,LTA!J$102:AN$102,LTA!J$104:AN$104)</f>
        <v>123.66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186.64</v>
      </c>
      <c r="AB71" s="75">
        <f>-STOA!O71</f>
        <v>0</v>
      </c>
      <c r="AC71">
        <f t="shared" si="3"/>
        <v>11.212771494200133</v>
      </c>
      <c r="AD71">
        <f t="shared" si="4"/>
        <v>1007.4324098200747</v>
      </c>
      <c r="AE71">
        <f>'IDT-1'!C71</f>
        <v>0</v>
      </c>
      <c r="AF71" s="24"/>
      <c r="AG71">
        <f t="shared" si="5"/>
        <v>1007.4324098200747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-127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2.6829499999999995</v>
      </c>
      <c r="E72">
        <f>GT_NG!Q72</f>
        <v>-0.20204081632653062</v>
      </c>
      <c r="F72">
        <f>GT_Spot!Q72</f>
        <v>0</v>
      </c>
      <c r="G72">
        <f>PPCL_NG!Q72</f>
        <v>21.59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586.7861354663637</v>
      </c>
      <c r="P72" s="36">
        <v>30.939999999999998</v>
      </c>
      <c r="Q72" s="36">
        <v>9.9600000000000009</v>
      </c>
      <c r="R72" s="38">
        <v>10.769999999999998</v>
      </c>
      <c r="S72" s="38">
        <v>0</v>
      </c>
      <c r="T72" s="37">
        <f>SUMPRODUCT(LTA!J72:AN72,LTA!J$101:AN$101,LTA!J$104:AN$104)</f>
        <v>126.57</v>
      </c>
      <c r="U72" s="37">
        <f>SUMPRODUCT(LTA!J72:AN72,LTA!J$102:AN$102,LTA!J$104:AN$104)</f>
        <v>123.03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186.64</v>
      </c>
      <c r="AB72" s="75">
        <f>-STOA!O72</f>
        <v>0</v>
      </c>
      <c r="AC72">
        <f t="shared" si="3"/>
        <v>11.004454990099708</v>
      </c>
      <c r="AD72">
        <f t="shared" si="4"/>
        <v>1034.190349500818</v>
      </c>
      <c r="AE72">
        <f>'IDT-1'!C72</f>
        <v>0</v>
      </c>
      <c r="AF72" s="24"/>
      <c r="AG72">
        <f t="shared" si="5"/>
        <v>1034.190349500818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-102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2.6829499999999995</v>
      </c>
      <c r="E73">
        <f>GT_NG!Q73</f>
        <v>-0.20204081632653062</v>
      </c>
      <c r="F73">
        <f>GT_Spot!Q73</f>
        <v>0</v>
      </c>
      <c r="G73">
        <f>PPCL_NG!Q73</f>
        <v>21.59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590.12059246799276</v>
      </c>
      <c r="P73" s="36">
        <v>30.939999999999998</v>
      </c>
      <c r="Q73" s="36">
        <v>9.98</v>
      </c>
      <c r="R73" s="38">
        <v>5.61</v>
      </c>
      <c r="S73" s="38">
        <v>0</v>
      </c>
      <c r="T73" s="37">
        <f>SUMPRODUCT(LTA!J73:AN73,LTA!J$101:AN$101,LTA!J$104:AN$104)</f>
        <v>107.92</v>
      </c>
      <c r="U73" s="37">
        <f>SUMPRODUCT(LTA!J73:AN73,LTA!J$102:AN$102,LTA!J$104:AN$104)</f>
        <v>122.12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186.64</v>
      </c>
      <c r="AB73" s="75">
        <f>-STOA!O73</f>
        <v>0</v>
      </c>
      <c r="AC73">
        <f t="shared" si="3"/>
        <v>10.621119406225747</v>
      </c>
      <c r="AD73">
        <f t="shared" si="4"/>
        <v>1035.2081420863212</v>
      </c>
      <c r="AE73">
        <f>'IDT-1'!C73</f>
        <v>0</v>
      </c>
      <c r="AF73" s="24"/>
      <c r="AG73">
        <f t="shared" si="5"/>
        <v>1035.2081420863212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4.6659999999999995</v>
      </c>
      <c r="E74">
        <f>GT_NG!Q74</f>
        <v>-0.20204081632653062</v>
      </c>
      <c r="F74">
        <f>GT_Spot!Q74</f>
        <v>0</v>
      </c>
      <c r="G74">
        <f>PPCL_NG!Q74</f>
        <v>21.59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604.76445261001561</v>
      </c>
      <c r="P74" s="36">
        <v>30.939999999999998</v>
      </c>
      <c r="Q74" s="36">
        <v>9.98</v>
      </c>
      <c r="R74" s="38">
        <v>2.16</v>
      </c>
      <c r="S74" s="38">
        <v>0</v>
      </c>
      <c r="T74" s="37">
        <f>SUMPRODUCT(LTA!J74:AN74,LTA!J$101:AN$101,LTA!J$104:AN$104)</f>
        <v>80.569999999999993</v>
      </c>
      <c r="U74" s="37">
        <f>SUMPRODUCT(LTA!J74:AN74,LTA!J$102:AN$102,LTA!J$104:AN$104)</f>
        <v>121.37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186.64</v>
      </c>
      <c r="AB74" s="75">
        <f>-STOA!O74</f>
        <v>0</v>
      </c>
      <c r="AC74">
        <f t="shared" si="3"/>
        <v>10.445405577864573</v>
      </c>
      <c r="AD74">
        <f t="shared" si="4"/>
        <v>1025.4607660567051</v>
      </c>
      <c r="AE74">
        <f>'IDT-1'!C74</f>
        <v>0</v>
      </c>
      <c r="AF74" s="24"/>
      <c r="AG74">
        <f t="shared" si="5"/>
        <v>1025.4607660567051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-75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4.6659999999999995</v>
      </c>
      <c r="E75">
        <f>GT_NG!Q75</f>
        <v>-0.20204081632653062</v>
      </c>
      <c r="F75">
        <f>GT_Spot!Q75</f>
        <v>0</v>
      </c>
      <c r="G75">
        <f>PPCL_NG!Q75</f>
        <v>21.59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610.89801731923444</v>
      </c>
      <c r="P75" s="36">
        <v>30.939999999999998</v>
      </c>
      <c r="Q75" s="36">
        <v>9.98</v>
      </c>
      <c r="R75" s="38">
        <v>0</v>
      </c>
      <c r="S75" s="38">
        <v>0</v>
      </c>
      <c r="T75" s="37">
        <f>SUMPRODUCT(LTA!J75:AN75,LTA!J$101:AN$101,LTA!J$104:AN$104)</f>
        <v>69.09</v>
      </c>
      <c r="U75" s="37">
        <f>SUMPRODUCT(LTA!J75:AN75,LTA!J$102:AN$102,LTA!J$104:AN$104)</f>
        <v>118.48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222.84999999999997</v>
      </c>
      <c r="AB75" s="75">
        <f>-STOA!O75</f>
        <v>0</v>
      </c>
      <c r="AC75">
        <f t="shared" si="3"/>
        <v>10.850127497749606</v>
      </c>
      <c r="AD75">
        <f t="shared" si="4"/>
        <v>1030.8696088460392</v>
      </c>
      <c r="AE75">
        <f>'IDT-1'!C75</f>
        <v>0</v>
      </c>
      <c r="AF75" s="24"/>
      <c r="AG75">
        <f t="shared" si="5"/>
        <v>1030.8696088460392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-95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4.6659999999999995</v>
      </c>
      <c r="E76">
        <f>GT_NG!Q76</f>
        <v>-0.20204081632653062</v>
      </c>
      <c r="F76">
        <f>GT_Spot!Q76</f>
        <v>0</v>
      </c>
      <c r="G76">
        <f>PPCL_NG!Q76</f>
        <v>21.59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624.86550621318611</v>
      </c>
      <c r="P76" s="36">
        <v>30.939999999999998</v>
      </c>
      <c r="Q76" s="36">
        <v>9.98</v>
      </c>
      <c r="R76" s="38">
        <v>0</v>
      </c>
      <c r="S76" s="38">
        <v>0</v>
      </c>
      <c r="T76" s="37">
        <f>SUMPRODUCT(LTA!J76:AN76,LTA!J$101:AN$101,LTA!J$104:AN$104)</f>
        <v>59.83</v>
      </c>
      <c r="U76" s="37">
        <f>SUMPRODUCT(LTA!J76:AN76,LTA!J$102:AN$102,LTA!J$104:AN$104)</f>
        <v>118.13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222.84999999999997</v>
      </c>
      <c r="AB76" s="75">
        <f>-STOA!O76</f>
        <v>0</v>
      </c>
      <c r="AC76">
        <f t="shared" si="3"/>
        <v>10.888473400016379</v>
      </c>
      <c r="AD76">
        <f t="shared" si="4"/>
        <v>1035.1887518377239</v>
      </c>
      <c r="AE76">
        <f>'IDT-1'!C76</f>
        <v>0</v>
      </c>
      <c r="AF76" s="24"/>
      <c r="AG76">
        <f t="shared" si="5"/>
        <v>1035.1887518377239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-95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4.6659999999999995</v>
      </c>
      <c r="E77">
        <f>GT_NG!Q77</f>
        <v>-0.20204081632653062</v>
      </c>
      <c r="F77">
        <f>GT_Spot!Q77</f>
        <v>0</v>
      </c>
      <c r="G77">
        <f>PPCL_NG!Q77</f>
        <v>21.59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641.35958614697131</v>
      </c>
      <c r="P77" s="36">
        <v>67.569999999999993</v>
      </c>
      <c r="Q77" s="36">
        <v>18.637465324993205</v>
      </c>
      <c r="R77" s="38">
        <v>0</v>
      </c>
      <c r="S77" s="38">
        <v>0</v>
      </c>
      <c r="T77" s="37">
        <f>SUMPRODUCT(LTA!J77:AN77,LTA!J$101:AN$101,LTA!J$104:AN$104)</f>
        <v>50.83</v>
      </c>
      <c r="U77" s="37">
        <f>SUMPRODUCT(LTA!J77:AN77,LTA!J$102:AN$102,LTA!J$104:AN$104)</f>
        <v>117.91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222.84999999999997</v>
      </c>
      <c r="AB77" s="75">
        <f>-STOA!O77</f>
        <v>0</v>
      </c>
      <c r="AC77">
        <f t="shared" si="3"/>
        <v>11.661749461570464</v>
      </c>
      <c r="AD77">
        <f t="shared" si="4"/>
        <v>1051.9770210349482</v>
      </c>
      <c r="AE77">
        <f>'IDT-1'!C77</f>
        <v>0</v>
      </c>
      <c r="AF77" s="24"/>
      <c r="AG77">
        <f t="shared" si="5"/>
        <v>1051.9770210349482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4.6659999999999995</v>
      </c>
      <c r="E78">
        <f>GT_NG!Q78</f>
        <v>-0.20204081632653062</v>
      </c>
      <c r="F78">
        <f>GT_Spot!Q78</f>
        <v>0</v>
      </c>
      <c r="G78">
        <f>PPCL_NG!Q78</f>
        <v>21.59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644.72906691735704</v>
      </c>
      <c r="P78" s="36">
        <v>67.569999999999993</v>
      </c>
      <c r="Q78" s="36">
        <v>18.637465324993205</v>
      </c>
      <c r="R78" s="38">
        <v>0</v>
      </c>
      <c r="S78" s="38">
        <v>0</v>
      </c>
      <c r="T78" s="37">
        <f>SUMPRODUCT(LTA!J78:AN78,LTA!J$101:AN$101,LTA!J$104:AN$104)</f>
        <v>46.72</v>
      </c>
      <c r="U78" s="37">
        <f>SUMPRODUCT(LTA!J78:AN78,LTA!J$102:AN$102,LTA!J$104:AN$104)</f>
        <v>117.59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222.84999999999997</v>
      </c>
      <c r="AB78" s="75">
        <f>-STOA!O78</f>
        <v>0</v>
      </c>
      <c r="AC78">
        <f t="shared" si="3"/>
        <v>11.65241689234986</v>
      </c>
      <c r="AD78">
        <f t="shared" si="4"/>
        <v>1050.9258343745546</v>
      </c>
      <c r="AE78">
        <f>'IDT-1'!C78</f>
        <v>0</v>
      </c>
      <c r="AF78" s="24"/>
      <c r="AG78">
        <f t="shared" si="5"/>
        <v>1050.9258343745546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4.6659999999999995</v>
      </c>
      <c r="E79">
        <f>GT_NG!Q79</f>
        <v>-0.20204081632653062</v>
      </c>
      <c r="F79">
        <f>GT_Spot!Q79</f>
        <v>0</v>
      </c>
      <c r="G79">
        <f>PPCL_NG!Q79</f>
        <v>21.59</v>
      </c>
      <c r="H79">
        <f>PPCL_Spot!Q79</f>
        <v>0</v>
      </c>
      <c r="I79">
        <f>Bawana_NG!Q79</f>
        <v>54.997475095257769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651.47173793786408</v>
      </c>
      <c r="P79" s="36">
        <v>67.569999999999993</v>
      </c>
      <c r="Q79" s="36">
        <v>18.637465324993205</v>
      </c>
      <c r="R79" s="38">
        <v>0</v>
      </c>
      <c r="S79" s="38">
        <v>0</v>
      </c>
      <c r="T79" s="37">
        <f>SUMPRODUCT(LTA!J79:AN79,LTA!J$101:AN$101,LTA!J$104:AN$104)</f>
        <v>46.17</v>
      </c>
      <c r="U79" s="37">
        <f>SUMPRODUCT(LTA!J79:AN79,LTA!J$102:AN$102,LTA!J$104:AN$104)</f>
        <v>117.39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222.84999999999997</v>
      </c>
      <c r="AB79" s="75">
        <f>-STOA!O79</f>
        <v>0</v>
      </c>
      <c r="AC79">
        <f t="shared" si="3"/>
        <v>11.958284697057135</v>
      </c>
      <c r="AD79">
        <f t="shared" si="4"/>
        <v>1041.1823528447312</v>
      </c>
      <c r="AE79">
        <f>'IDT-1'!C79</f>
        <v>0</v>
      </c>
      <c r="AF79" s="24"/>
      <c r="AG79">
        <f t="shared" si="5"/>
        <v>1041.1823528447312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-152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4.6659999999999995</v>
      </c>
      <c r="E80">
        <f>GT_NG!Q80</f>
        <v>-0.16249999999999998</v>
      </c>
      <c r="F80">
        <f>GT_Spot!Q80</f>
        <v>0</v>
      </c>
      <c r="G80">
        <f>PPCL_NG!Q80</f>
        <v>21.59</v>
      </c>
      <c r="H80">
        <f>PPCL_Spot!Q80</f>
        <v>0</v>
      </c>
      <c r="I80">
        <f>Bawana_NG!Q80</f>
        <v>54.997475095257769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651.2404212723734</v>
      </c>
      <c r="P80" s="36">
        <v>67.569999999999993</v>
      </c>
      <c r="Q80" s="36">
        <v>18.637465324993205</v>
      </c>
      <c r="R80" s="38">
        <v>0</v>
      </c>
      <c r="S80" s="38">
        <v>0</v>
      </c>
      <c r="T80" s="37">
        <f>SUMPRODUCT(LTA!J80:AN80,LTA!J$101:AN$101,LTA!J$104:AN$104)</f>
        <v>45.01</v>
      </c>
      <c r="U80" s="37">
        <f>SUMPRODUCT(LTA!J80:AN80,LTA!J$102:AN$102,LTA!J$104:AN$104)</f>
        <v>117.1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222.84999999999997</v>
      </c>
      <c r="AB80" s="75">
        <f>-STOA!O80</f>
        <v>0</v>
      </c>
      <c r="AC80">
        <f t="shared" si="3"/>
        <v>11.996406827124311</v>
      </c>
      <c r="AD80">
        <f t="shared" si="4"/>
        <v>1033.5024548655001</v>
      </c>
      <c r="AE80">
        <f>'IDT-1'!C80</f>
        <v>0</v>
      </c>
      <c r="AF80" s="24"/>
      <c r="AG80">
        <f t="shared" si="5"/>
        <v>1033.5024548655001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4.6659999999999995</v>
      </c>
      <c r="E81">
        <f>GT_NG!Q81</f>
        <v>-0.16249999999999998</v>
      </c>
      <c r="F81">
        <f>GT_Spot!Q81</f>
        <v>0</v>
      </c>
      <c r="G81">
        <f>PPCL_NG!Q81</f>
        <v>21.59</v>
      </c>
      <c r="H81">
        <f>PPCL_Spot!Q81</f>
        <v>0</v>
      </c>
      <c r="I81">
        <f>Bawana_NG!Q81</f>
        <v>54.997475095257769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641.48254302581381</v>
      </c>
      <c r="P81" s="36">
        <v>67.569999999999993</v>
      </c>
      <c r="Q81" s="36">
        <v>18.637465324993205</v>
      </c>
      <c r="R81" s="38">
        <v>0</v>
      </c>
      <c r="S81" s="38">
        <v>0</v>
      </c>
      <c r="T81" s="37">
        <f>SUMPRODUCT(LTA!J81:AN81,LTA!J$101:AN$101,LTA!J$104:AN$104)</f>
        <v>44.01</v>
      </c>
      <c r="U81" s="37">
        <f>SUMPRODUCT(LTA!J81:AN81,LTA!J$102:AN$102,LTA!J$104:AN$104)</f>
        <v>116.72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222.84999999999997</v>
      </c>
      <c r="AB81" s="75">
        <f>-STOA!O81</f>
        <v>0</v>
      </c>
      <c r="AC81">
        <f t="shared" si="3"/>
        <v>11.898393498554587</v>
      </c>
      <c r="AD81">
        <f t="shared" si="4"/>
        <v>1022.4625899475101</v>
      </c>
      <c r="AE81">
        <f>'IDT-1'!C81</f>
        <v>0</v>
      </c>
      <c r="AF81" s="24"/>
      <c r="AG81">
        <f t="shared" si="5"/>
        <v>1022.4625899475101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-148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4.6659999999999995</v>
      </c>
      <c r="E82">
        <f>GT_NG!Q82</f>
        <v>-0.16249999999999998</v>
      </c>
      <c r="F82">
        <f>GT_Spot!Q82</f>
        <v>0</v>
      </c>
      <c r="G82">
        <f>PPCL_NG!Q82</f>
        <v>21.59</v>
      </c>
      <c r="H82">
        <f>PPCL_Spot!Q82</f>
        <v>0</v>
      </c>
      <c r="I82">
        <f>Bawana_NG!Q82</f>
        <v>54.997475095257769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641.48254302581381</v>
      </c>
      <c r="P82" s="36">
        <v>67.569999999999993</v>
      </c>
      <c r="Q82" s="36">
        <v>18.637465324993205</v>
      </c>
      <c r="R82" s="38">
        <v>0</v>
      </c>
      <c r="S82" s="38">
        <v>0</v>
      </c>
      <c r="T82" s="37">
        <f>SUMPRODUCT(LTA!J82:AN82,LTA!J$101:AN$101,LTA!J$104:AN$104)</f>
        <v>40.130000000000003</v>
      </c>
      <c r="U82" s="37">
        <f>SUMPRODUCT(LTA!J82:AN82,LTA!J$102:AN$102,LTA!J$104:AN$104)</f>
        <v>113.84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</v>
      </c>
      <c r="AA82" s="75">
        <f>STOA!I82</f>
        <v>222.84999999999997</v>
      </c>
      <c r="AB82" s="75">
        <f>-STOA!O82</f>
        <v>0</v>
      </c>
      <c r="AC82">
        <f t="shared" si="3"/>
        <v>11.901052391209955</v>
      </c>
      <c r="AD82">
        <f t="shared" si="4"/>
        <v>1008.6999310548547</v>
      </c>
      <c r="AE82">
        <f>'IDT-1'!C82</f>
        <v>0</v>
      </c>
      <c r="AF82" s="24"/>
      <c r="AG82">
        <f t="shared" si="5"/>
        <v>1008.6999310548547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4.6659999999999995</v>
      </c>
      <c r="E83">
        <f>GT_NG!Q83</f>
        <v>-0.16249999999999998</v>
      </c>
      <c r="F83">
        <f>GT_Spot!Q83</f>
        <v>0</v>
      </c>
      <c r="G83">
        <f>PPCL_NG!Q83</f>
        <v>21.59</v>
      </c>
      <c r="H83">
        <f>PPCL_Spot!Q83</f>
        <v>0</v>
      </c>
      <c r="I83">
        <f>Bawana_NG!Q83</f>
        <v>54.997475095257769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637.25716974665033</v>
      </c>
      <c r="P83" s="36">
        <v>67.569999999999993</v>
      </c>
      <c r="Q83" s="36">
        <v>18.637465324993205</v>
      </c>
      <c r="R83" s="38">
        <v>0</v>
      </c>
      <c r="S83" s="38">
        <v>0</v>
      </c>
      <c r="T83" s="37">
        <f>SUMPRODUCT(LTA!J83:AN83,LTA!J$101:AN$101,LTA!J$104:AN$104)</f>
        <v>39.01</v>
      </c>
      <c r="U83" s="37">
        <f>SUMPRODUCT(LTA!J83:AN83,LTA!J$102:AN$102,LTA!J$104:AN$104)</f>
        <v>113.37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-20</v>
      </c>
      <c r="AA83" s="75">
        <f>STOA!I83</f>
        <v>222.84999999999997</v>
      </c>
      <c r="AB83" s="75">
        <f>-STOA!O83</f>
        <v>0</v>
      </c>
      <c r="AC83">
        <f t="shared" si="3"/>
        <v>11.912023999008682</v>
      </c>
      <c r="AD83">
        <f t="shared" si="4"/>
        <v>995.87358616789265</v>
      </c>
      <c r="AE83">
        <f>'IDT-1'!C83</f>
        <v>0</v>
      </c>
      <c r="AF83" s="24"/>
      <c r="AG83">
        <f t="shared" si="5"/>
        <v>995.87358616789265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4.6659999999999995</v>
      </c>
      <c r="E84">
        <f>GT_NG!Q84</f>
        <v>-0.16249999999999998</v>
      </c>
      <c r="F84">
        <f>GT_Spot!Q84</f>
        <v>0</v>
      </c>
      <c r="G84">
        <f>PPCL_NG!Q84</f>
        <v>21.59</v>
      </c>
      <c r="H84">
        <f>PPCL_Spot!Q84</f>
        <v>0</v>
      </c>
      <c r="I84">
        <f>Bawana_NG!Q84</f>
        <v>54.997475095257769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637.25716974665033</v>
      </c>
      <c r="P84" s="36">
        <v>67.569999999999993</v>
      </c>
      <c r="Q84" s="36">
        <v>18.637465324993205</v>
      </c>
      <c r="R84" s="38">
        <v>0</v>
      </c>
      <c r="S84" s="38">
        <v>0</v>
      </c>
      <c r="T84" s="37">
        <f>SUMPRODUCT(LTA!J84:AN84,LTA!J$101:AN$101,LTA!J$104:AN$104)</f>
        <v>38.67</v>
      </c>
      <c r="U84" s="37">
        <f>SUMPRODUCT(LTA!J84:AN84,LTA!J$102:AN$102,LTA!J$104:AN$104)</f>
        <v>112.88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-40</v>
      </c>
      <c r="AA84" s="75">
        <f>STOA!I84</f>
        <v>222.84999999999997</v>
      </c>
      <c r="AB84" s="75">
        <f>-STOA!O84</f>
        <v>0</v>
      </c>
      <c r="AC84">
        <f t="shared" si="3"/>
        <v>11.993501274230635</v>
      </c>
      <c r="AD84">
        <f t="shared" si="4"/>
        <v>984.96210889267047</v>
      </c>
      <c r="AE84">
        <f>'IDT-1'!C84</f>
        <v>0</v>
      </c>
      <c r="AF84" s="24"/>
      <c r="AG84">
        <f t="shared" si="5"/>
        <v>984.96210889267047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-142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4.6659999999999995</v>
      </c>
      <c r="E85">
        <f>GT_NG!Q85</f>
        <v>-0.16249999999999998</v>
      </c>
      <c r="F85">
        <f>GT_Spot!Q85</f>
        <v>0</v>
      </c>
      <c r="G85">
        <f>PPCL_NG!Q85</f>
        <v>21.59</v>
      </c>
      <c r="H85">
        <f>PPCL_Spot!Q85</f>
        <v>0</v>
      </c>
      <c r="I85">
        <f>Bawana_NG!Q85</f>
        <v>54.997475095257769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639.40043708386804</v>
      </c>
      <c r="P85" s="36">
        <v>67.569999999999993</v>
      </c>
      <c r="Q85" s="36">
        <v>18.637465324993205</v>
      </c>
      <c r="R85" s="38">
        <v>0</v>
      </c>
      <c r="S85" s="38">
        <v>0</v>
      </c>
      <c r="T85" s="37">
        <f>SUMPRODUCT(LTA!J85:AN85,LTA!J$101:AN$101,LTA!J$104:AN$104)</f>
        <v>38.4</v>
      </c>
      <c r="U85" s="37">
        <f>SUMPRODUCT(LTA!J85:AN85,LTA!J$102:AN$102,LTA!J$104:AN$104)</f>
        <v>112.44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222.84999999999997</v>
      </c>
      <c r="AB85" s="75">
        <f>-STOA!O85</f>
        <v>0</v>
      </c>
      <c r="AC85">
        <f t="shared" si="3"/>
        <v>11.961723389187174</v>
      </c>
      <c r="AD85">
        <f t="shared" si="4"/>
        <v>991.42715411493145</v>
      </c>
      <c r="AE85">
        <f>'IDT-1'!C85</f>
        <v>0</v>
      </c>
      <c r="AF85" s="24"/>
      <c r="AG85">
        <f t="shared" si="5"/>
        <v>991.42715411493145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-132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4.6659999999999995</v>
      </c>
      <c r="E86">
        <f>GT_NG!Q86</f>
        <v>-0.16249999999999998</v>
      </c>
      <c r="F86">
        <f>GT_Spot!Q86</f>
        <v>0</v>
      </c>
      <c r="G86">
        <f>PPCL_NG!Q86</f>
        <v>21.59</v>
      </c>
      <c r="H86">
        <f>PPCL_Spot!Q86</f>
        <v>0</v>
      </c>
      <c r="I86">
        <f>Bawana_NG!Q86</f>
        <v>54.997475095257769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626.61543393664124</v>
      </c>
      <c r="P86" s="36">
        <v>67.569999999999993</v>
      </c>
      <c r="Q86" s="36">
        <v>18.637465324993205</v>
      </c>
      <c r="R86" s="38">
        <v>0</v>
      </c>
      <c r="S86" s="38">
        <v>0</v>
      </c>
      <c r="T86" s="37">
        <f>SUMPRODUCT(LTA!J86:AN86,LTA!J$101:AN$101,LTA!J$104:AN$104)</f>
        <v>38.01</v>
      </c>
      <c r="U86" s="37">
        <f>SUMPRODUCT(LTA!J86:AN86,LTA!J$102:AN$102,LTA!J$104:AN$104)</f>
        <v>112.24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</v>
      </c>
      <c r="AA86" s="75">
        <f>STOA!I86</f>
        <v>222.84999999999997</v>
      </c>
      <c r="AB86" s="75">
        <f>-STOA!O86</f>
        <v>0</v>
      </c>
      <c r="AC86">
        <f t="shared" si="3"/>
        <v>11.817388978924992</v>
      </c>
      <c r="AD86">
        <f t="shared" si="4"/>
        <v>981.19648537796706</v>
      </c>
      <c r="AE86">
        <f>'IDT-1'!C86</f>
        <v>0</v>
      </c>
      <c r="AF86" s="24"/>
      <c r="AG86">
        <f t="shared" si="5"/>
        <v>981.19648537796706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-149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4.6659999999999995</v>
      </c>
      <c r="E87">
        <f>GT_NG!Q87</f>
        <v>-0.16249999999999998</v>
      </c>
      <c r="F87">
        <f>GT_Spot!Q87</f>
        <v>0</v>
      </c>
      <c r="G87">
        <f>PPCL_NG!Q87</f>
        <v>21.59</v>
      </c>
      <c r="H87">
        <f>PPCL_Spot!Q87</f>
        <v>0</v>
      </c>
      <c r="I87">
        <f>Bawana_NG!Q87</f>
        <v>54.997475095257769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628.20673229602164</v>
      </c>
      <c r="P87" s="36">
        <v>67.569999999999993</v>
      </c>
      <c r="Q87" s="36">
        <v>18.637465324993205</v>
      </c>
      <c r="R87" s="38">
        <v>0</v>
      </c>
      <c r="S87" s="38">
        <v>0</v>
      </c>
      <c r="T87" s="37">
        <f>SUMPRODUCT(LTA!J87:AN87,LTA!J$101:AN$101,LTA!J$104:AN$104)</f>
        <v>38.01</v>
      </c>
      <c r="U87" s="37">
        <f>SUMPRODUCT(LTA!J87:AN87,LTA!J$102:AN$102,LTA!J$104:AN$104)</f>
        <v>112.1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-20</v>
      </c>
      <c r="AA87" s="75">
        <f>STOA!I87</f>
        <v>222.84999999999997</v>
      </c>
      <c r="AB87" s="75">
        <f>-STOA!O87</f>
        <v>0</v>
      </c>
      <c r="AC87">
        <f t="shared" si="3"/>
        <v>11.874551042098517</v>
      </c>
      <c r="AD87">
        <f t="shared" si="4"/>
        <v>977.59062167417392</v>
      </c>
      <c r="AE87">
        <f>'IDT-1'!C87</f>
        <v>0</v>
      </c>
      <c r="AF87" s="24"/>
      <c r="AG87">
        <f t="shared" si="5"/>
        <v>977.59062167417392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-159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4.6659999999999995</v>
      </c>
      <c r="E88">
        <f>GT_NG!Q88</f>
        <v>-0.16249999999999998</v>
      </c>
      <c r="F88">
        <f>GT_Spot!Q88</f>
        <v>0</v>
      </c>
      <c r="G88">
        <f>PPCL_NG!Q88</f>
        <v>21.87</v>
      </c>
      <c r="H88">
        <f>PPCL_Spot!Q88</f>
        <v>0</v>
      </c>
      <c r="I88">
        <f>Bawana_NG!Q88</f>
        <v>54.997475095257769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628.17259849394554</v>
      </c>
      <c r="P88" s="36">
        <v>67.569999999999993</v>
      </c>
      <c r="Q88" s="36">
        <v>18.637465324993205</v>
      </c>
      <c r="R88" s="38">
        <v>0</v>
      </c>
      <c r="S88" s="38">
        <v>0</v>
      </c>
      <c r="T88" s="37">
        <f>SUMPRODUCT(LTA!J88:AN88,LTA!J$101:AN$101,LTA!J$104:AN$104)</f>
        <v>35.08</v>
      </c>
      <c r="U88" s="37">
        <f>SUMPRODUCT(LTA!J88:AN88,LTA!J$102:AN$102,LTA!J$104:AN$104)</f>
        <v>111.04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222.84999999999997</v>
      </c>
      <c r="AB88" s="75">
        <f>-STOA!O88</f>
        <v>0</v>
      </c>
      <c r="AC88">
        <f t="shared" si="3"/>
        <v>11.752821389418298</v>
      </c>
      <c r="AD88">
        <f t="shared" si="4"/>
        <v>983.9682175247782</v>
      </c>
      <c r="AE88">
        <f>'IDT-1'!C88</f>
        <v>0</v>
      </c>
      <c r="AF88" s="24"/>
      <c r="AG88">
        <f t="shared" si="5"/>
        <v>983.9682175247782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-169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4.6659999999999995</v>
      </c>
      <c r="E89">
        <f>GT_NG!Q89</f>
        <v>-0.16249999999999998</v>
      </c>
      <c r="F89">
        <f>GT_Spot!Q89</f>
        <v>0</v>
      </c>
      <c r="G89">
        <f>PPCL_NG!Q89</f>
        <v>21.87</v>
      </c>
      <c r="H89">
        <f>PPCL_Spot!Q89</f>
        <v>0</v>
      </c>
      <c r="I89">
        <f>Bawana_NG!Q89</f>
        <v>54.997475095257769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618.52085411500968</v>
      </c>
      <c r="P89" s="36">
        <v>67.569999999999979</v>
      </c>
      <c r="Q89" s="36">
        <v>18.64</v>
      </c>
      <c r="R89" s="38">
        <v>0</v>
      </c>
      <c r="S89" s="38">
        <v>0</v>
      </c>
      <c r="T89" s="37">
        <f>SUMPRODUCT(LTA!J89:AN89,LTA!J$101:AN$101,LTA!J$104:AN$104)</f>
        <v>34.76</v>
      </c>
      <c r="U89" s="37">
        <f>SUMPRODUCT(LTA!J89:AN89,LTA!J$102:AN$102,LTA!J$104:AN$104)</f>
        <v>111.1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222.84999999999997</v>
      </c>
      <c r="AB89" s="75">
        <f>-STOA!O89</f>
        <v>0</v>
      </c>
      <c r="AC89">
        <f t="shared" si="3"/>
        <v>11.319373370658102</v>
      </c>
      <c r="AD89">
        <f t="shared" si="4"/>
        <v>1013.4924558396093</v>
      </c>
      <c r="AE89">
        <f>'IDT-1'!C89</f>
        <v>0</v>
      </c>
      <c r="AF89" s="24"/>
      <c r="AG89">
        <f t="shared" si="5"/>
        <v>1013.4924558396093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4.6659999999999995</v>
      </c>
      <c r="E90">
        <f>GT_NG!Q90</f>
        <v>-0.16249999999999998</v>
      </c>
      <c r="F90">
        <f>GT_Spot!Q90</f>
        <v>0</v>
      </c>
      <c r="G90">
        <f>PPCL_NG!Q90</f>
        <v>21.87</v>
      </c>
      <c r="H90">
        <f>PPCL_Spot!Q90</f>
        <v>0</v>
      </c>
      <c r="I90">
        <f>Bawana_NG!Q90</f>
        <v>54.997475095257769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630.02637352205022</v>
      </c>
      <c r="P90" s="36">
        <v>67.569999999999993</v>
      </c>
      <c r="Q90" s="36">
        <v>18.64</v>
      </c>
      <c r="R90" s="38">
        <v>0</v>
      </c>
      <c r="S90" s="38">
        <v>0</v>
      </c>
      <c r="T90" s="37">
        <f>SUMPRODUCT(LTA!J90:AN90,LTA!J$101:AN$101,LTA!J$104:AN$104)</f>
        <v>34.450000000000003</v>
      </c>
      <c r="U90" s="37">
        <f>SUMPRODUCT(LTA!J90:AN90,LTA!J$102:AN$102,LTA!J$104:AN$104)</f>
        <v>111.18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222.84999999999997</v>
      </c>
      <c r="AB90" s="75">
        <f>-STOA!O90</f>
        <v>0</v>
      </c>
      <c r="AC90">
        <f t="shared" si="3"/>
        <v>11.320938538695909</v>
      </c>
      <c r="AD90">
        <f t="shared" si="4"/>
        <v>1035.7664100786121</v>
      </c>
      <c r="AE90">
        <f>'IDT-1'!C90</f>
        <v>0</v>
      </c>
      <c r="AF90" s="24"/>
      <c r="AG90">
        <f t="shared" si="5"/>
        <v>1035.7664100786121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-119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4.6659999999999995</v>
      </c>
      <c r="E91">
        <f>GT_NG!Q91</f>
        <v>-0.32200000000000001</v>
      </c>
      <c r="F91">
        <f>GT_Spot!Q91</f>
        <v>0</v>
      </c>
      <c r="G91">
        <f>PPCL_NG!Q91</f>
        <v>21.87</v>
      </c>
      <c r="H91">
        <f>PPCL_Spot!Q91</f>
        <v>0</v>
      </c>
      <c r="I91">
        <f>Bawana_NG!Q91</f>
        <v>54.997475095257769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632.67065118152516</v>
      </c>
      <c r="P91" s="36">
        <v>67.569999999999993</v>
      </c>
      <c r="Q91" s="36">
        <v>18.64</v>
      </c>
      <c r="R91" s="38">
        <v>0</v>
      </c>
      <c r="S91" s="38">
        <v>0</v>
      </c>
      <c r="T91" s="37">
        <f>SUMPRODUCT(LTA!J91:AN91,LTA!J$101:AN$101,LTA!J$104:AN$104)</f>
        <v>34.14</v>
      </c>
      <c r="U91" s="37">
        <f>SUMPRODUCT(LTA!J91:AN91,LTA!J$102:AN$102,LTA!J$104:AN$104)</f>
        <v>111.35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259.40999999999997</v>
      </c>
      <c r="AB91" s="75">
        <f>-STOA!O91</f>
        <v>0</v>
      </c>
      <c r="AC91">
        <f t="shared" si="3"/>
        <v>11.612851478305906</v>
      </c>
      <c r="AD91">
        <f t="shared" si="4"/>
        <v>1080.3792747984771</v>
      </c>
      <c r="AE91">
        <f>'IDT-1'!C91</f>
        <v>0</v>
      </c>
      <c r="AF91" s="24"/>
      <c r="AG91">
        <f t="shared" si="5"/>
        <v>1080.3792747984771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-113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4.6659999999999995</v>
      </c>
      <c r="E92">
        <f>GT_NG!Q92</f>
        <v>-0.32200000000000001</v>
      </c>
      <c r="F92">
        <f>GT_Spot!Q92</f>
        <v>0</v>
      </c>
      <c r="G92">
        <f>PPCL_NG!Q92</f>
        <v>21.87</v>
      </c>
      <c r="H92">
        <f>PPCL_Spot!Q92</f>
        <v>0</v>
      </c>
      <c r="I92">
        <f>Bawana_NG!Q92</f>
        <v>54.997475095257769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631.95594243669052</v>
      </c>
      <c r="P92" s="36">
        <v>67.569999999999993</v>
      </c>
      <c r="Q92" s="36">
        <v>18.64</v>
      </c>
      <c r="R92" s="38">
        <v>0</v>
      </c>
      <c r="S92" s="38">
        <v>0</v>
      </c>
      <c r="T92" s="37">
        <f>SUMPRODUCT(LTA!J92:AN92,LTA!J$101:AN$101,LTA!J$104:AN$104)</f>
        <v>33.72</v>
      </c>
      <c r="U92" s="37">
        <f>SUMPRODUCT(LTA!J92:AN92,LTA!J$102:AN$102,LTA!J$104:AN$104)</f>
        <v>111.54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259.40999999999997</v>
      </c>
      <c r="AB92" s="75">
        <f>-STOA!O92</f>
        <v>0</v>
      </c>
      <c r="AC92">
        <f t="shared" si="3"/>
        <v>11.478093618429652</v>
      </c>
      <c r="AD92">
        <f t="shared" si="4"/>
        <v>1103.3693239135184</v>
      </c>
      <c r="AE92">
        <f>'IDT-1'!C92</f>
        <v>0</v>
      </c>
      <c r="AF92" s="24"/>
      <c r="AG92">
        <f t="shared" si="5"/>
        <v>1103.3693239135184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-94</v>
      </c>
      <c r="AM92" s="34">
        <f>RTM_PXI!I92</f>
        <v>0</v>
      </c>
      <c r="AN92" s="34">
        <f>RTM_PXI!O92</f>
        <v>0</v>
      </c>
      <c r="AO92" s="149">
        <f>GDAM_IEX!I92</f>
        <v>4.8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4.6659999999999995</v>
      </c>
      <c r="E93">
        <f>GT_NG!Q93</f>
        <v>-0.32200000000000001</v>
      </c>
      <c r="F93">
        <f>GT_Spot!Q93</f>
        <v>0</v>
      </c>
      <c r="G93">
        <f>PPCL_NG!Q93</f>
        <v>21.87</v>
      </c>
      <c r="H93">
        <f>PPCL_Spot!Q93</f>
        <v>0</v>
      </c>
      <c r="I93">
        <f>Bawana_NG!Q93</f>
        <v>54.997475095257769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631.46393591636831</v>
      </c>
      <c r="P93" s="36">
        <v>67.569999999999993</v>
      </c>
      <c r="Q93" s="36">
        <v>18.64</v>
      </c>
      <c r="R93" s="38">
        <v>0</v>
      </c>
      <c r="S93" s="38">
        <v>0</v>
      </c>
      <c r="T93" s="37">
        <f>SUMPRODUCT(LTA!J93:AN93,LTA!J$101:AN$101,LTA!J$104:AN$104)</f>
        <v>33.020000000000003</v>
      </c>
      <c r="U93" s="37">
        <f>SUMPRODUCT(LTA!J93:AN93,LTA!J$102:AN$102,LTA!J$104:AN$104)</f>
        <v>111.78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259.40999999999997</v>
      </c>
      <c r="AB93" s="75">
        <f>-STOA!O93</f>
        <v>0</v>
      </c>
      <c r="AC93">
        <f t="shared" si="3"/>
        <v>11.558684813351057</v>
      </c>
      <c r="AD93">
        <f t="shared" si="4"/>
        <v>1130.5267261982751</v>
      </c>
      <c r="AE93">
        <f>'IDT-1'!C93</f>
        <v>0</v>
      </c>
      <c r="AF93" s="24"/>
      <c r="AG93">
        <f t="shared" si="5"/>
        <v>1130.5267261982751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-85</v>
      </c>
      <c r="AM93" s="34">
        <f>RTM_PXI!I93</f>
        <v>0</v>
      </c>
      <c r="AN93" s="34">
        <f>RTM_PXI!O93</f>
        <v>0</v>
      </c>
      <c r="AO93" s="149">
        <f>GDAM_IEX!I93</f>
        <v>23.99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4.6659999999999995</v>
      </c>
      <c r="E94">
        <f>GT_NG!Q94</f>
        <v>-0.32200000000000001</v>
      </c>
      <c r="F94">
        <f>GT_Spot!Q94</f>
        <v>0</v>
      </c>
      <c r="G94">
        <f>PPCL_NG!Q94</f>
        <v>21.87</v>
      </c>
      <c r="H94">
        <f>PPCL_Spot!Q94</f>
        <v>0</v>
      </c>
      <c r="I94">
        <f>Bawana_NG!Q94</f>
        <v>54.997475095257769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631.46404836933993</v>
      </c>
      <c r="P94" s="36">
        <v>67.569999999999993</v>
      </c>
      <c r="Q94" s="36">
        <v>18.64</v>
      </c>
      <c r="R94" s="38">
        <v>0</v>
      </c>
      <c r="S94" s="38">
        <v>0</v>
      </c>
      <c r="T94" s="37">
        <f>SUMPRODUCT(LTA!J94:AN94,LTA!J$101:AN$101,LTA!J$104:AN$104)</f>
        <v>32.64</v>
      </c>
      <c r="U94" s="37">
        <f>SUMPRODUCT(LTA!J94:AN94,LTA!J$102:AN$102,LTA!J$104:AN$104)</f>
        <v>116.2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259.40999999999997</v>
      </c>
      <c r="AB94" s="75">
        <f>-STOA!O94</f>
        <v>0</v>
      </c>
      <c r="AC94">
        <f t="shared" si="3"/>
        <v>11.7387140579816</v>
      </c>
      <c r="AD94">
        <f t="shared" si="4"/>
        <v>1146.7868094066162</v>
      </c>
      <c r="AE94">
        <f>'IDT-1'!C94</f>
        <v>0</v>
      </c>
      <c r="AF94" s="24"/>
      <c r="AG94">
        <f t="shared" si="5"/>
        <v>1146.7868094066162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-87</v>
      </c>
      <c r="AM94" s="34">
        <f>RTM_PXI!I94</f>
        <v>0</v>
      </c>
      <c r="AN94" s="34">
        <f>RTM_PXI!O94</f>
        <v>0</v>
      </c>
      <c r="AO94" s="149">
        <f>GDAM_IEX!I94</f>
        <v>38.39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5.24925</v>
      </c>
      <c r="E95">
        <f>GT_NG!Q95</f>
        <v>-0.32200000000000001</v>
      </c>
      <c r="F95">
        <f>GT_Spot!Q95</f>
        <v>0</v>
      </c>
      <c r="G95">
        <f>PPCL_NG!Q95</f>
        <v>21.87</v>
      </c>
      <c r="H95">
        <f>PPCL_Spot!Q95</f>
        <v>0</v>
      </c>
      <c r="I95">
        <f>Bawana_NG!Q95</f>
        <v>54.997475095257769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612.76289581588458</v>
      </c>
      <c r="P95" s="36">
        <v>67.569999999999993</v>
      </c>
      <c r="Q95" s="36">
        <v>18.64</v>
      </c>
      <c r="R95" s="38">
        <v>0</v>
      </c>
      <c r="S95" s="38">
        <v>0</v>
      </c>
      <c r="T95" s="37">
        <f>SUMPRODUCT(LTA!J95:AN95,LTA!J$101:AN$101,LTA!J$104:AN$104)</f>
        <v>41.4</v>
      </c>
      <c r="U95" s="37">
        <f>SUMPRODUCT(LTA!J95:AN95,LTA!J$102:AN$102,LTA!J$104:AN$104)</f>
        <v>116.53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259.40999999999997</v>
      </c>
      <c r="AB95" s="75">
        <f>-STOA!O95</f>
        <v>0</v>
      </c>
      <c r="AC95">
        <f t="shared" si="3"/>
        <v>11.67048485772265</v>
      </c>
      <c r="AD95">
        <f t="shared" si="4"/>
        <v>1165.2171360534194</v>
      </c>
      <c r="AE95">
        <f>'IDT-1'!C95</f>
        <v>0</v>
      </c>
      <c r="AF95" s="24"/>
      <c r="AG95">
        <f t="shared" si="5"/>
        <v>1165.2171360534194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-74</v>
      </c>
      <c r="AM95" s="34">
        <f>RTM_PXI!I95</f>
        <v>0</v>
      </c>
      <c r="AN95" s="34">
        <f>RTM_PXI!O95</f>
        <v>0</v>
      </c>
      <c r="AO95" s="149">
        <f>GDAM_IEX!I95</f>
        <v>52.78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5.24925</v>
      </c>
      <c r="E96">
        <f>GT_NG!Q96</f>
        <v>-0.32200000000000001</v>
      </c>
      <c r="F96">
        <f>GT_Spot!Q96</f>
        <v>0</v>
      </c>
      <c r="G96">
        <f>PPCL_NG!Q96</f>
        <v>21.87</v>
      </c>
      <c r="H96">
        <f>PPCL_Spot!Q96</f>
        <v>0</v>
      </c>
      <c r="I96">
        <f>Bawana_NG!Q96</f>
        <v>54.997475095257769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612.04799589375409</v>
      </c>
      <c r="P96" s="36">
        <v>67.569999999999993</v>
      </c>
      <c r="Q96" s="36">
        <v>18.64</v>
      </c>
      <c r="R96" s="38">
        <v>0</v>
      </c>
      <c r="S96" s="38">
        <v>0</v>
      </c>
      <c r="T96" s="37">
        <f>SUMPRODUCT(LTA!J96:AN96,LTA!J$101:AN$101,LTA!J$104:AN$104)</f>
        <v>42.15</v>
      </c>
      <c r="U96" s="37">
        <f>SUMPRODUCT(LTA!J96:AN96,LTA!J$102:AN$102,LTA!J$104:AN$104)</f>
        <v>116.96000000000001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259.40999999999997</v>
      </c>
      <c r="AB96" s="75">
        <f>-STOA!O96</f>
        <v>0</v>
      </c>
      <c r="AC96">
        <f t="shared" si="3"/>
        <v>11.621308973274731</v>
      </c>
      <c r="AD96">
        <f t="shared" si="4"/>
        <v>1171.7314120157371</v>
      </c>
      <c r="AE96">
        <f>'IDT-1'!C96</f>
        <v>0</v>
      </c>
      <c r="AF96" s="24"/>
      <c r="AG96">
        <f t="shared" si="5"/>
        <v>1171.7314120157371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-68</v>
      </c>
      <c r="AM96" s="34">
        <f>RTM_PXI!I96</f>
        <v>0</v>
      </c>
      <c r="AN96" s="34">
        <f>RTM_PXI!O96</f>
        <v>0</v>
      </c>
      <c r="AO96" s="149">
        <f>GDAM_IEX!I96</f>
        <v>52.78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5.24925</v>
      </c>
      <c r="E97">
        <f>GT_NG!Q97</f>
        <v>-0.32200000000000001</v>
      </c>
      <c r="F97">
        <f>GT_Spot!Q97</f>
        <v>0</v>
      </c>
      <c r="G97">
        <f>PPCL_NG!Q97</f>
        <v>21.87</v>
      </c>
      <c r="H97">
        <f>PPCL_Spot!Q97</f>
        <v>0</v>
      </c>
      <c r="I97">
        <f>Bawana_NG!Q97</f>
        <v>54.997475095257769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611.94238774920325</v>
      </c>
      <c r="P97" s="36">
        <v>67.569999999999993</v>
      </c>
      <c r="Q97" s="36">
        <v>18.64</v>
      </c>
      <c r="R97" s="38">
        <v>0</v>
      </c>
      <c r="S97" s="38">
        <v>0</v>
      </c>
      <c r="T97" s="37">
        <f>SUMPRODUCT(LTA!J97:AN97,LTA!J$101:AN$101,LTA!J$104:AN$104)</f>
        <v>42.33</v>
      </c>
      <c r="U97" s="37">
        <f>SUMPRODUCT(LTA!J97:AN97,LTA!J$102:AN$102,LTA!J$104:AN$104)</f>
        <v>117.32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259.40999999999997</v>
      </c>
      <c r="AB97" s="75">
        <f>-STOA!O97</f>
        <v>0</v>
      </c>
      <c r="AC97">
        <f t="shared" si="3"/>
        <v>11.66288276930244</v>
      </c>
      <c r="AD97">
        <f t="shared" si="4"/>
        <v>1158.3342300751585</v>
      </c>
      <c r="AE97">
        <f>'IDT-1'!C97</f>
        <v>0</v>
      </c>
      <c r="AF97" s="24"/>
      <c r="AG97">
        <f t="shared" si="5"/>
        <v>1158.3342300751585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-77</v>
      </c>
      <c r="AM97" s="34">
        <f>RTM_PXI!I97</f>
        <v>0</v>
      </c>
      <c r="AN97" s="34">
        <f>RTM_PXI!O97</f>
        <v>0</v>
      </c>
      <c r="AO97" s="149">
        <f>GDAM_IEX!I97</f>
        <v>47.99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5.24925</v>
      </c>
      <c r="E98">
        <f>GT_NG!Q98</f>
        <v>-0.32200000000000001</v>
      </c>
      <c r="F98">
        <f>GT_Spot!Q98</f>
        <v>0</v>
      </c>
      <c r="G98">
        <f>PPCL_NG!Q98</f>
        <v>21.87</v>
      </c>
      <c r="H98">
        <f>PPCL_Spot!Q98</f>
        <v>0</v>
      </c>
      <c r="I98">
        <f>Bawana_NG!Q98</f>
        <v>54.997475095257769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610.7727940167614</v>
      </c>
      <c r="P98" s="36">
        <v>67.569999999999993</v>
      </c>
      <c r="Q98" s="36">
        <v>18.64</v>
      </c>
      <c r="R98" s="38">
        <v>0</v>
      </c>
      <c r="S98" s="38">
        <v>0</v>
      </c>
      <c r="T98" s="37">
        <f>SUMPRODUCT(LTA!J98:AN98,LTA!J$101:AN$101,LTA!J$104:AN$104)</f>
        <v>42.34</v>
      </c>
      <c r="U98" s="37">
        <f>SUMPRODUCT(LTA!J98:AN98,LTA!J$102:AN$102,LTA!J$104:AN$104)</f>
        <v>117.69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259.40999999999997</v>
      </c>
      <c r="AB98" s="75">
        <f>-STOA!O98</f>
        <v>0</v>
      </c>
      <c r="AC98">
        <f t="shared" si="3"/>
        <v>11.562488216934762</v>
      </c>
      <c r="AD98">
        <f t="shared" si="4"/>
        <v>1149.0350308950844</v>
      </c>
      <c r="AE98">
        <f>'IDT-1'!C98</f>
        <v>0</v>
      </c>
      <c r="AF98" s="24"/>
      <c r="AG98">
        <f t="shared" si="5"/>
        <v>1149.0350308950844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-76</v>
      </c>
      <c r="AM98" s="34">
        <f>RTM_PXI!I98</f>
        <v>0</v>
      </c>
      <c r="AN98" s="34">
        <f>RTM_PXI!O98</f>
        <v>0</v>
      </c>
      <c r="AO98" s="149">
        <f>GDAM_IEX!I98</f>
        <v>38.380000000000003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8.3054800000000067E-2</v>
      </c>
      <c r="E99">
        <f t="shared" si="6"/>
        <v>-4.8219974489795894E-3</v>
      </c>
      <c r="F99">
        <f t="shared" si="6"/>
        <v>0</v>
      </c>
      <c r="G99">
        <f t="shared" si="6"/>
        <v>0.51828749999999979</v>
      </c>
      <c r="H99">
        <f t="shared" si="6"/>
        <v>0</v>
      </c>
      <c r="I99">
        <f t="shared" si="6"/>
        <v>1.189087664342565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14.262648898622002</v>
      </c>
      <c r="P99" s="36">
        <f t="shared" si="6"/>
        <v>1.1217423114612688</v>
      </c>
      <c r="Q99" s="36">
        <f t="shared" si="6"/>
        <v>0.32300789179548456</v>
      </c>
      <c r="R99" s="38">
        <f t="shared" si="6"/>
        <v>0.25003181374839384</v>
      </c>
      <c r="S99" s="38">
        <f t="shared" si="6"/>
        <v>0</v>
      </c>
      <c r="T99" s="37">
        <f t="shared" si="6"/>
        <v>2.54596</v>
      </c>
      <c r="U99" s="37">
        <f t="shared" si="6"/>
        <v>2.3234549999999992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-0.74490750000000006</v>
      </c>
      <c r="AA99" s="75">
        <f t="shared" si="6"/>
        <v>5.0977299999999923</v>
      </c>
      <c r="AB99" s="75">
        <f t="shared" si="6"/>
        <v>-0.53600000000000003</v>
      </c>
      <c r="AC99">
        <f t="shared" si="6"/>
        <v>0.26764052164360341</v>
      </c>
      <c r="AD99">
        <f t="shared" si="6"/>
        <v>25.303193360877128</v>
      </c>
      <c r="AE99">
        <f t="shared" si="6"/>
        <v>-0.33180674999999998</v>
      </c>
      <c r="AG99">
        <f t="shared" si="6"/>
        <v>24.971386610877133</v>
      </c>
      <c r="AI99">
        <f t="shared" si="6"/>
        <v>0</v>
      </c>
      <c r="AJ99">
        <f t="shared" si="6"/>
        <v>0</v>
      </c>
      <c r="AK99">
        <f t="shared" si="6"/>
        <v>0.16219249999999999</v>
      </c>
      <c r="AL99">
        <f t="shared" si="6"/>
        <v>-1.125</v>
      </c>
      <c r="AM99">
        <f t="shared" si="6"/>
        <v>0</v>
      </c>
      <c r="AN99">
        <f t="shared" si="6"/>
        <v>0</v>
      </c>
      <c r="AO99">
        <f t="shared" si="6"/>
        <v>0.10436500000000001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45193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7.0711500000000003</v>
      </c>
      <c r="E3">
        <f>GT_NG!T3</f>
        <v>-0.18958333333333333</v>
      </c>
      <c r="F3">
        <f>GT_Spot!T3</f>
        <v>0</v>
      </c>
      <c r="G3">
        <f>PPCL_NG!T3</f>
        <v>48.18</v>
      </c>
      <c r="H3">
        <f>PPCL_Spot!T3</f>
        <v>0</v>
      </c>
      <c r="I3">
        <f>Bawana_NG!T3</f>
        <v>43.959092002405292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848.00845109930606</v>
      </c>
      <c r="P3" s="36">
        <v>74.56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412.62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68.14</v>
      </c>
      <c r="Z3" s="34">
        <f>IEX!P3</f>
        <v>0</v>
      </c>
      <c r="AA3" s="75">
        <f>STOA!J3</f>
        <v>115.23</v>
      </c>
      <c r="AB3" s="75">
        <f>-STOA!P3</f>
        <v>0</v>
      </c>
      <c r="AC3">
        <f>SUMIF(B3:AB3,"&gt;0")*$AC$2-SUMIF(B3:AB3,"&lt;0")*($AC$2/(1-$AC$2))+SUMIF(AI3:AR3,"&gt;0")*$AC$2-SUMIF(AI3:AR3,"&lt;0")*($AC$2/(1-$AC$2))</f>
        <v>15.502099949141829</v>
      </c>
      <c r="AD3">
        <f>SUM(B3:AB3,AI3:AR3)-AC3</f>
        <v>1504.6539418844536</v>
      </c>
      <c r="AE3">
        <f>'IDT-1'!F3</f>
        <v>0</v>
      </c>
      <c r="AF3" s="24"/>
      <c r="AG3">
        <f>SUM(AD3:AF3)</f>
        <v>1504.6539418844536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-0.18958333333333333</v>
      </c>
      <c r="F4">
        <f>GT_Spot!T4</f>
        <v>0</v>
      </c>
      <c r="G4">
        <f>PPCL_NG!T4</f>
        <v>48.18</v>
      </c>
      <c r="H4">
        <f>PPCL_Spot!T4</f>
        <v>0</v>
      </c>
      <c r="I4">
        <f>Bawana_NG!T4</f>
        <v>43.959092002405292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784.46707924034808</v>
      </c>
      <c r="P4" s="36">
        <v>74.56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412.72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48.94</v>
      </c>
      <c r="Z4" s="34">
        <f>IEX!P4</f>
        <v>0</v>
      </c>
      <c r="AA4" s="75">
        <f>STOA!J4</f>
        <v>115.23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13.887043124563464</v>
      </c>
      <c r="AD4">
        <f t="shared" ref="AD4:AD67" si="1">SUM(B4:AB4,AI4:AR4)-AC4</f>
        <v>1523.627626850074</v>
      </c>
      <c r="AE4">
        <f>'IDT-1'!F4</f>
        <v>0</v>
      </c>
      <c r="AF4" s="24"/>
      <c r="AG4">
        <f t="shared" ref="AG4:AG67" si="2">SUM(AD4:AF4)</f>
        <v>1523.627626850074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3.9117000000000002</v>
      </c>
      <c r="E5">
        <f>GT_NG!T5</f>
        <v>-0.18958333333333333</v>
      </c>
      <c r="F5">
        <f>GT_Spot!T5</f>
        <v>0</v>
      </c>
      <c r="G5">
        <f>PPCL_NG!T5</f>
        <v>48.18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710.57314226487722</v>
      </c>
      <c r="P5" s="36">
        <v>75.349999999999994</v>
      </c>
      <c r="Q5" s="36">
        <v>22.716913043478261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412.81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43.19</v>
      </c>
      <c r="Z5" s="34">
        <f>IEX!P5</f>
        <v>0</v>
      </c>
      <c r="AA5" s="75">
        <f>STOA!J5</f>
        <v>115.23</v>
      </c>
      <c r="AB5" s="75">
        <f>-STOA!P5</f>
        <v>0</v>
      </c>
      <c r="AC5">
        <f t="shared" si="0"/>
        <v>13.244706767124214</v>
      </c>
      <c r="AD5">
        <f t="shared" si="1"/>
        <v>1491.4547578671331</v>
      </c>
      <c r="AE5">
        <f>'IDT-1'!F5</f>
        <v>0</v>
      </c>
      <c r="AF5" s="24"/>
      <c r="AG5">
        <f t="shared" si="2"/>
        <v>1491.4547578671331</v>
      </c>
      <c r="AI5" s="34">
        <f>PXIL!J5</f>
        <v>0</v>
      </c>
      <c r="AJ5" s="34">
        <f>PXIL!P5</f>
        <v>0</v>
      </c>
      <c r="AK5" s="34">
        <f>RTM_IEX!J5</f>
        <v>14.4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3.9117000000000002</v>
      </c>
      <c r="E6">
        <f>GT_NG!T6</f>
        <v>-0.18958333333333333</v>
      </c>
      <c r="F6">
        <f>GT_Spot!T6</f>
        <v>0</v>
      </c>
      <c r="G6">
        <f>PPCL_NG!T6</f>
        <v>48.18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702.29022632338365</v>
      </c>
      <c r="P6" s="36">
        <v>75.349999999999994</v>
      </c>
      <c r="Q6" s="36">
        <v>22.716913043478261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412.88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23.99</v>
      </c>
      <c r="Z6" s="34">
        <f>IEX!P6</f>
        <v>0</v>
      </c>
      <c r="AA6" s="75">
        <f>STOA!J6</f>
        <v>115.23</v>
      </c>
      <c r="AB6" s="75">
        <f>-STOA!P6</f>
        <v>0</v>
      </c>
      <c r="AC6">
        <f t="shared" si="0"/>
        <v>13.003473106839071</v>
      </c>
      <c r="AD6">
        <f t="shared" si="1"/>
        <v>1464.2830755859247</v>
      </c>
      <c r="AE6">
        <f>'IDT-1'!F6</f>
        <v>0</v>
      </c>
      <c r="AF6" s="24"/>
      <c r="AG6">
        <f t="shared" si="2"/>
        <v>1464.2830755859247</v>
      </c>
      <c r="AI6" s="34">
        <f>PXIL!J6</f>
        <v>0</v>
      </c>
      <c r="AJ6" s="34">
        <f>PXIL!P6</f>
        <v>0</v>
      </c>
      <c r="AK6" s="34">
        <f>RTM_IEX!J6</f>
        <v>14.4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-0.18958333333333333</v>
      </c>
      <c r="F7">
        <f>GT_Spot!T7</f>
        <v>0</v>
      </c>
      <c r="G7">
        <f>PPCL_NG!T7</f>
        <v>48.18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695.75941405928143</v>
      </c>
      <c r="P7" s="36">
        <v>74.56</v>
      </c>
      <c r="Q7" s="36">
        <v>22.576499224806199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412.68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8.64</v>
      </c>
      <c r="Z7" s="34">
        <f>IEX!P7</f>
        <v>0</v>
      </c>
      <c r="AA7" s="75">
        <f>STOA!J7</f>
        <v>115.13</v>
      </c>
      <c r="AB7" s="75">
        <f>-STOA!P7</f>
        <v>0</v>
      </c>
      <c r="AC7">
        <f t="shared" si="0"/>
        <v>12.954617477310657</v>
      </c>
      <c r="AD7">
        <f t="shared" si="1"/>
        <v>1458.7801551326788</v>
      </c>
      <c r="AE7">
        <f>'IDT-1'!F7</f>
        <v>0</v>
      </c>
      <c r="AF7" s="24"/>
      <c r="AG7">
        <f t="shared" si="2"/>
        <v>1458.7801551326788</v>
      </c>
      <c r="AI7" s="34">
        <f>PXIL!J7</f>
        <v>0</v>
      </c>
      <c r="AJ7" s="34">
        <f>PXIL!P7</f>
        <v>0</v>
      </c>
      <c r="AK7" s="34">
        <f>RTM_IEX!J7</f>
        <v>28.8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-0.18958333333333333</v>
      </c>
      <c r="F8">
        <f>GT_Spot!T8</f>
        <v>0</v>
      </c>
      <c r="G8">
        <f>PPCL_NG!T8</f>
        <v>48.18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691.64288972390364</v>
      </c>
      <c r="P8" s="36">
        <v>74.56</v>
      </c>
      <c r="Q8" s="36">
        <v>22.576499224806199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412.78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115.13</v>
      </c>
      <c r="AB8" s="75">
        <f>-STOA!P8</f>
        <v>0</v>
      </c>
      <c r="AC8">
        <f t="shared" si="0"/>
        <v>12.758672063159331</v>
      </c>
      <c r="AD8">
        <f t="shared" si="1"/>
        <v>1436.7095762114523</v>
      </c>
      <c r="AE8">
        <f>'IDT-1'!F8</f>
        <v>0</v>
      </c>
      <c r="AF8" s="24"/>
      <c r="AG8">
        <f t="shared" si="2"/>
        <v>1436.7095762114523</v>
      </c>
      <c r="AI8" s="34">
        <f>PXIL!J8</f>
        <v>0</v>
      </c>
      <c r="AJ8" s="34">
        <f>PXIL!P8</f>
        <v>0</v>
      </c>
      <c r="AK8" s="34">
        <f>RTM_IEX!J8</f>
        <v>19.190000000000001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-0.18958333333333333</v>
      </c>
      <c r="F9">
        <f>GT_Spot!T9</f>
        <v>0</v>
      </c>
      <c r="G9">
        <f>PPCL_NG!T9</f>
        <v>48.18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682.62162334704283</v>
      </c>
      <c r="P9" s="36">
        <v>74.56</v>
      </c>
      <c r="Q9" s="36">
        <v>22.576499224806199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412.91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115.13</v>
      </c>
      <c r="AB9" s="75">
        <f>-STOA!P9</f>
        <v>0</v>
      </c>
      <c r="AC9">
        <f t="shared" si="0"/>
        <v>12.596036919042954</v>
      </c>
      <c r="AD9">
        <f t="shared" si="1"/>
        <v>1418.3909449787075</v>
      </c>
      <c r="AE9">
        <f>'IDT-1'!F9</f>
        <v>0</v>
      </c>
      <c r="AF9" s="24"/>
      <c r="AG9">
        <f t="shared" si="2"/>
        <v>1418.3909449787075</v>
      </c>
      <c r="AI9" s="34">
        <f>PXIL!J9</f>
        <v>0</v>
      </c>
      <c r="AJ9" s="34">
        <f>PXIL!P9</f>
        <v>0</v>
      </c>
      <c r="AK9" s="34">
        <f>RTM_IEX!J9</f>
        <v>9.6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-0.18958333333333333</v>
      </c>
      <c r="F10">
        <f>GT_Spot!T10</f>
        <v>0</v>
      </c>
      <c r="G10">
        <f>PPCL_NG!T10</f>
        <v>48.18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662.83670561016004</v>
      </c>
      <c r="P10" s="36">
        <v>74.56</v>
      </c>
      <c r="Q10" s="36">
        <v>22.576499224806199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413.91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115.13</v>
      </c>
      <c r="AB10" s="75">
        <f>-STOA!P10</f>
        <v>0</v>
      </c>
      <c r="AC10">
        <f t="shared" si="0"/>
        <v>12.472969642958388</v>
      </c>
      <c r="AD10">
        <f t="shared" si="1"/>
        <v>1404.5290945179097</v>
      </c>
      <c r="AE10">
        <f>'IDT-1'!F10</f>
        <v>0</v>
      </c>
      <c r="AF10" s="24"/>
      <c r="AG10">
        <f t="shared" si="2"/>
        <v>1404.5290945179097</v>
      </c>
      <c r="AI10" s="34">
        <f>PXIL!J10</f>
        <v>0</v>
      </c>
      <c r="AJ10" s="34">
        <f>PXIL!P10</f>
        <v>0</v>
      </c>
      <c r="AK10" s="34">
        <f>RTM_IEX!J10</f>
        <v>14.4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-0.18958333333333333</v>
      </c>
      <c r="F11">
        <f>GT_Spot!T11</f>
        <v>0</v>
      </c>
      <c r="G11">
        <f>PPCL_NG!T11</f>
        <v>47.56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662.83684260253483</v>
      </c>
      <c r="P11" s="36">
        <v>74.56</v>
      </c>
      <c r="Q11" s="36">
        <v>22.576499224806199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413.77000000000004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115.04</v>
      </c>
      <c r="AB11" s="75">
        <f>-STOA!P11</f>
        <v>0</v>
      </c>
      <c r="AC11">
        <f t="shared" si="0"/>
        <v>12.465490848491285</v>
      </c>
      <c r="AD11">
        <f t="shared" si="1"/>
        <v>1403.6867103047514</v>
      </c>
      <c r="AE11">
        <f>'IDT-1'!F11</f>
        <v>0</v>
      </c>
      <c r="AF11" s="24"/>
      <c r="AG11">
        <f t="shared" si="2"/>
        <v>1403.6867103047514</v>
      </c>
      <c r="AI11" s="34">
        <f>PXIL!J11</f>
        <v>0</v>
      </c>
      <c r="AJ11" s="34">
        <f>PXIL!P11</f>
        <v>0</v>
      </c>
      <c r="AK11" s="34">
        <f>RTM_IEX!J11</f>
        <v>14.4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3.9117000000000002</v>
      </c>
      <c r="E12">
        <f>GT_NG!T12</f>
        <v>-0.18958333333333333</v>
      </c>
      <c r="F12">
        <f>GT_Spot!T12</f>
        <v>0</v>
      </c>
      <c r="G12">
        <f>PPCL_NG!T12</f>
        <v>47.56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632.1265023090225</v>
      </c>
      <c r="P12" s="36">
        <v>74.56</v>
      </c>
      <c r="Q12" s="36">
        <v>22.576499224806199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413.86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115.04</v>
      </c>
      <c r="AB12" s="75">
        <f>-STOA!P12</f>
        <v>0</v>
      </c>
      <c r="AC12">
        <f t="shared" si="0"/>
        <v>12.252620693908375</v>
      </c>
      <c r="AD12">
        <f t="shared" si="1"/>
        <v>1379.7097901658219</v>
      </c>
      <c r="AE12">
        <f>'IDT-1'!F12</f>
        <v>0</v>
      </c>
      <c r="AF12" s="24"/>
      <c r="AG12">
        <f t="shared" si="2"/>
        <v>1379.7097901658219</v>
      </c>
      <c r="AI12" s="34">
        <f>PXIL!J12</f>
        <v>0</v>
      </c>
      <c r="AJ12" s="34">
        <f>PXIL!P12</f>
        <v>0</v>
      </c>
      <c r="AK12" s="34">
        <f>RTM_IEX!J12</f>
        <v>23.99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3.9117000000000002</v>
      </c>
      <c r="E13">
        <f>GT_NG!T13</f>
        <v>-0.18958333333333333</v>
      </c>
      <c r="F13">
        <f>GT_Spot!T13</f>
        <v>0</v>
      </c>
      <c r="G13">
        <f>PPCL_NG!T13</f>
        <v>47.56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657.01894357121444</v>
      </c>
      <c r="P13" s="36">
        <v>74.56</v>
      </c>
      <c r="Q13" s="36">
        <v>22.576499224806199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413.96000000000004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115.04</v>
      </c>
      <c r="AB13" s="75">
        <f>-STOA!P13</f>
        <v>0</v>
      </c>
      <c r="AC13">
        <f t="shared" si="0"/>
        <v>12.388074177015666</v>
      </c>
      <c r="AD13">
        <f t="shared" si="1"/>
        <v>1394.9667779449067</v>
      </c>
      <c r="AE13">
        <f>'IDT-1'!F13</f>
        <v>0</v>
      </c>
      <c r="AF13" s="24"/>
      <c r="AG13">
        <f t="shared" si="2"/>
        <v>1394.9667779449067</v>
      </c>
      <c r="AI13" s="34">
        <f>PXIL!J13</f>
        <v>0</v>
      </c>
      <c r="AJ13" s="34">
        <f>PXIL!P13</f>
        <v>0</v>
      </c>
      <c r="AK13" s="34">
        <f>RTM_IEX!J13</f>
        <v>14.39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3.9117000000000002</v>
      </c>
      <c r="E14">
        <f>GT_NG!T14</f>
        <v>-0.18958333333333333</v>
      </c>
      <c r="F14">
        <f>GT_Spot!T14</f>
        <v>0</v>
      </c>
      <c r="G14">
        <f>PPCL_NG!T14</f>
        <v>47.56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647.46742732927521</v>
      </c>
      <c r="P14" s="36">
        <v>74.56</v>
      </c>
      <c r="Q14" s="36">
        <v>22.576499224806199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414.04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115.04</v>
      </c>
      <c r="AB14" s="75">
        <f>-STOA!P14</f>
        <v>0</v>
      </c>
      <c r="AC14">
        <f t="shared" si="0"/>
        <v>12.262572834086598</v>
      </c>
      <c r="AD14">
        <f t="shared" si="1"/>
        <v>1380.8307630458962</v>
      </c>
      <c r="AE14">
        <f>'IDT-1'!F14</f>
        <v>0</v>
      </c>
      <c r="AF14" s="24"/>
      <c r="AG14">
        <f t="shared" si="2"/>
        <v>1380.8307630458962</v>
      </c>
      <c r="AI14" s="34">
        <f>PXIL!J14</f>
        <v>0</v>
      </c>
      <c r="AJ14" s="34">
        <f>PXIL!P14</f>
        <v>0</v>
      </c>
      <c r="AK14" s="34">
        <f>RTM_IEX!J14</f>
        <v>9.6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3.9117000000000002</v>
      </c>
      <c r="E15">
        <f>GT_NG!T15</f>
        <v>-0.18958333333333333</v>
      </c>
      <c r="F15">
        <f>GT_Spot!T15</f>
        <v>0</v>
      </c>
      <c r="G15">
        <f>PPCL_NG!T15</f>
        <v>47.56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634.72827443132041</v>
      </c>
      <c r="P15" s="36">
        <v>74.56</v>
      </c>
      <c r="Q15" s="36">
        <v>22.576499224806199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392.96999999999997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114.95</v>
      </c>
      <c r="AB15" s="75">
        <f>-STOA!P15</f>
        <v>0</v>
      </c>
      <c r="AC15">
        <f t="shared" si="0"/>
        <v>11.879780288584598</v>
      </c>
      <c r="AD15">
        <f t="shared" si="1"/>
        <v>1337.7144026934436</v>
      </c>
      <c r="AE15">
        <f>'IDT-1'!F15</f>
        <v>0</v>
      </c>
      <c r="AF15" s="24"/>
      <c r="AG15">
        <f t="shared" si="2"/>
        <v>1337.7144026934436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3.9117000000000002</v>
      </c>
      <c r="E16">
        <f>GT_NG!T16</f>
        <v>-0.18958333333333333</v>
      </c>
      <c r="F16">
        <f>GT_Spot!T16</f>
        <v>0</v>
      </c>
      <c r="G16">
        <f>PPCL_NG!T16</f>
        <v>47.56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634.70818557497762</v>
      </c>
      <c r="P16" s="36">
        <v>74.56</v>
      </c>
      <c r="Q16" s="36">
        <v>22.576499224806199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364.73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114.95</v>
      </c>
      <c r="AB16" s="75">
        <f>-STOA!P16</f>
        <v>0</v>
      </c>
      <c r="AC16">
        <f t="shared" si="0"/>
        <v>11.631091506648781</v>
      </c>
      <c r="AD16">
        <f t="shared" si="1"/>
        <v>1309.7030026190366</v>
      </c>
      <c r="AE16">
        <f>'IDT-1'!F16</f>
        <v>0</v>
      </c>
      <c r="AF16" s="24"/>
      <c r="AG16">
        <f t="shared" si="2"/>
        <v>1309.7030026190366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-0.18958333333333333</v>
      </c>
      <c r="F17">
        <f>GT_Spot!T17</f>
        <v>0</v>
      </c>
      <c r="G17">
        <f>PPCL_NG!T17</f>
        <v>48.18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636.44817884381348</v>
      </c>
      <c r="P17" s="36">
        <v>74.56</v>
      </c>
      <c r="Q17" s="36">
        <v>22.576499224806199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365.42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114.95</v>
      </c>
      <c r="AB17" s="75">
        <f>-STOA!P17</f>
        <v>0</v>
      </c>
      <c r="AC17">
        <f t="shared" si="0"/>
        <v>11.744064802636492</v>
      </c>
      <c r="AD17">
        <f t="shared" si="1"/>
        <v>1302.3391225918849</v>
      </c>
      <c r="AE17">
        <f>'IDT-1'!F17</f>
        <v>0</v>
      </c>
      <c r="AF17" s="24"/>
      <c r="AG17">
        <f t="shared" si="2"/>
        <v>1302.3391225918849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-0.18958333333333333</v>
      </c>
      <c r="F18">
        <f>GT_Spot!T18</f>
        <v>0</v>
      </c>
      <c r="G18">
        <f>PPCL_NG!T18</f>
        <v>48.18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636.44826372143211</v>
      </c>
      <c r="P18" s="36">
        <v>74.56</v>
      </c>
      <c r="Q18" s="36">
        <v>22.576499224806199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365.55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114.95</v>
      </c>
      <c r="AB18" s="75">
        <f>-STOA!P18</f>
        <v>0</v>
      </c>
      <c r="AC18">
        <f t="shared" si="0"/>
        <v>11.878381462392463</v>
      </c>
      <c r="AD18">
        <f t="shared" si="1"/>
        <v>1287.3348908097473</v>
      </c>
      <c r="AE18">
        <f>'IDT-1'!F18</f>
        <v>0</v>
      </c>
      <c r="AF18" s="24"/>
      <c r="AG18">
        <f t="shared" si="2"/>
        <v>1287.3348908097473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-0.27551020408163263</v>
      </c>
      <c r="F19">
        <f>GT_Spot!T19</f>
        <v>0</v>
      </c>
      <c r="G19">
        <f>PPCL_NG!T19</f>
        <v>48.18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629.17010668620981</v>
      </c>
      <c r="P19" s="36">
        <v>72.81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365.15000000000003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114.85</v>
      </c>
      <c r="AB19" s="75">
        <f>-STOA!P19</f>
        <v>0</v>
      </c>
      <c r="AC19">
        <f t="shared" si="0"/>
        <v>11.531035444187371</v>
      </c>
      <c r="AD19">
        <f t="shared" si="1"/>
        <v>1278.1716536971755</v>
      </c>
      <c r="AE19">
        <f>'IDT-1'!F19</f>
        <v>0</v>
      </c>
      <c r="AF19" s="24"/>
      <c r="AG19">
        <f t="shared" si="2"/>
        <v>1278.1716536971755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-0.27551020408163263</v>
      </c>
      <c r="F20">
        <f>GT_Spot!T20</f>
        <v>0</v>
      </c>
      <c r="G20">
        <f>PPCL_NG!T20</f>
        <v>48.18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628.73727895503373</v>
      </c>
      <c r="P20" s="36">
        <v>72.81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365.07000000000005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114.85</v>
      </c>
      <c r="AB20" s="75">
        <f>-STOA!P20</f>
        <v>0</v>
      </c>
      <c r="AC20">
        <f t="shared" si="0"/>
        <v>11.615303835374974</v>
      </c>
      <c r="AD20">
        <f t="shared" si="1"/>
        <v>1267.5745575748119</v>
      </c>
      <c r="AE20">
        <f>'IDT-1'!F20</f>
        <v>0</v>
      </c>
      <c r="AF20" s="24"/>
      <c r="AG20">
        <f t="shared" si="2"/>
        <v>1267.5745575748119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-0.27551020408163263</v>
      </c>
      <c r="F21">
        <f>GT_Spot!T21</f>
        <v>0</v>
      </c>
      <c r="G21">
        <f>PPCL_NG!T21</f>
        <v>48.18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626.76023742026007</v>
      </c>
      <c r="P21" s="36">
        <v>47.982058255759085</v>
      </c>
      <c r="Q21" s="36">
        <v>7.6773837506387324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364.98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114.85</v>
      </c>
      <c r="AB21" s="75">
        <f>-STOA!P21</f>
        <v>0</v>
      </c>
      <c r="AC21">
        <f t="shared" si="0"/>
        <v>11.201042409081358</v>
      </c>
      <c r="AD21">
        <f t="shared" si="1"/>
        <v>1261.0912194727298</v>
      </c>
      <c r="AE21">
        <f>'IDT-1'!F21</f>
        <v>0</v>
      </c>
      <c r="AF21" s="24"/>
      <c r="AG21">
        <f t="shared" si="2"/>
        <v>1261.0912194727298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-0.27551020408163263</v>
      </c>
      <c r="F22">
        <f>GT_Spot!T22</f>
        <v>0</v>
      </c>
      <c r="G22">
        <f>PPCL_NG!T22</f>
        <v>48.18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626.67181339734407</v>
      </c>
      <c r="P22" s="36">
        <v>38.390000000000008</v>
      </c>
      <c r="Q22" s="36">
        <v>7.6773837506387324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362.18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114.85</v>
      </c>
      <c r="AB22" s="75">
        <f>-STOA!P22</f>
        <v>0</v>
      </c>
      <c r="AC22">
        <f t="shared" si="0"/>
        <v>11.091214165029019</v>
      </c>
      <c r="AD22">
        <f t="shared" si="1"/>
        <v>1248.7205654381069</v>
      </c>
      <c r="AE22">
        <f>'IDT-1'!F22</f>
        <v>0</v>
      </c>
      <c r="AF22" s="24"/>
      <c r="AG22">
        <f t="shared" si="2"/>
        <v>1248.7205654381069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3.46035</v>
      </c>
      <c r="E23">
        <f>GT_NG!T23</f>
        <v>-0.27551020408163263</v>
      </c>
      <c r="F23">
        <f>GT_Spot!T23</f>
        <v>0</v>
      </c>
      <c r="G23">
        <f>PPCL_NG!T23</f>
        <v>48.18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614.37276656818335</v>
      </c>
      <c r="P23" s="36">
        <v>38.390000000000008</v>
      </c>
      <c r="Q23" s="36">
        <v>7.6773837506387324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114.85</v>
      </c>
      <c r="AB23" s="75">
        <f>-STOA!P23</f>
        <v>0</v>
      </c>
      <c r="AC23">
        <f t="shared" si="0"/>
        <v>11.290809056209241</v>
      </c>
      <c r="AD23">
        <f t="shared" si="1"/>
        <v>1200.8914737177661</v>
      </c>
      <c r="AE23">
        <f>'IDT-1'!F23</f>
        <v>0</v>
      </c>
      <c r="AF23" s="24"/>
      <c r="AG23">
        <f t="shared" si="2"/>
        <v>1200.8914737177661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3.46035</v>
      </c>
      <c r="E24">
        <f>GT_NG!T24</f>
        <v>-0.27551020408163263</v>
      </c>
      <c r="F24">
        <f>GT_Spot!T24</f>
        <v>0</v>
      </c>
      <c r="G24">
        <f>PPCL_NG!T24</f>
        <v>48.18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629.66657158621661</v>
      </c>
      <c r="P24" s="36">
        <v>38.390000000000008</v>
      </c>
      <c r="Q24" s="36">
        <v>7.6773837506387324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361.98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114.85</v>
      </c>
      <c r="AB24" s="75">
        <f>-STOA!P24</f>
        <v>0</v>
      </c>
      <c r="AC24">
        <f t="shared" si="0"/>
        <v>11.513999815589887</v>
      </c>
      <c r="AD24">
        <f t="shared" si="1"/>
        <v>1205.9420879764186</v>
      </c>
      <c r="AE24">
        <f>'IDT-1'!F24</f>
        <v>0</v>
      </c>
      <c r="AF24" s="24"/>
      <c r="AG24">
        <f t="shared" si="2"/>
        <v>1205.9420879764186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3.46035</v>
      </c>
      <c r="E25">
        <f>GT_NG!T25</f>
        <v>-0.27551020408163263</v>
      </c>
      <c r="F25">
        <f>GT_Spot!T25</f>
        <v>0</v>
      </c>
      <c r="G25">
        <f>PPCL_NG!T25</f>
        <v>48.18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627.30560892688618</v>
      </c>
      <c r="P25" s="36">
        <v>38.390000000000008</v>
      </c>
      <c r="Q25" s="36">
        <v>7.6773837506387324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361.98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114.85</v>
      </c>
      <c r="AB25" s="75">
        <f>-STOA!P25</f>
        <v>0</v>
      </c>
      <c r="AC25">
        <f t="shared" si="0"/>
        <v>11.404442068965825</v>
      </c>
      <c r="AD25">
        <f t="shared" si="1"/>
        <v>1213.6906830637122</v>
      </c>
      <c r="AE25">
        <f>'IDT-1'!F25</f>
        <v>0</v>
      </c>
      <c r="AF25" s="24"/>
      <c r="AG25">
        <f t="shared" si="2"/>
        <v>1213.6906830637122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3.46035</v>
      </c>
      <c r="E26">
        <f>GT_NG!T26</f>
        <v>-0.27551020408163263</v>
      </c>
      <c r="F26">
        <f>GT_Spot!T26</f>
        <v>0</v>
      </c>
      <c r="G26">
        <f>PPCL_NG!T26</f>
        <v>48.18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626.98825054876033</v>
      </c>
      <c r="P26" s="36">
        <v>38.390000000000008</v>
      </c>
      <c r="Q26" s="36">
        <v>7.6773837506387324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114.85</v>
      </c>
      <c r="AB26" s="75">
        <f>-STOA!P26</f>
        <v>0</v>
      </c>
      <c r="AC26">
        <f t="shared" si="0"/>
        <v>11.13495348957246</v>
      </c>
      <c r="AD26">
        <f t="shared" si="1"/>
        <v>1243.6028132649799</v>
      </c>
      <c r="AE26">
        <f>'IDT-1'!F26</f>
        <v>-46.707999999999998</v>
      </c>
      <c r="AF26" s="24"/>
      <c r="AG26">
        <f t="shared" si="2"/>
        <v>1196.8948132649798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3.46035</v>
      </c>
      <c r="E27">
        <f>GT_NG!T27</f>
        <v>-0.27551020408163263</v>
      </c>
      <c r="F27">
        <f>GT_Spot!T27</f>
        <v>0</v>
      </c>
      <c r="G27">
        <f>PPCL_NG!T27</f>
        <v>48.18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636.97465989825309</v>
      </c>
      <c r="P27" s="36">
        <v>38.390000000000008</v>
      </c>
      <c r="Q27" s="36">
        <v>7.6773837506387324</v>
      </c>
      <c r="R27" s="38">
        <v>4.1499999999999995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359.00122800000003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</v>
      </c>
      <c r="AA27" s="75">
        <f>STOA!J27</f>
        <v>114.76</v>
      </c>
      <c r="AB27" s="75">
        <f>-STOA!P27</f>
        <v>0</v>
      </c>
      <c r="AC27">
        <f t="shared" si="0"/>
        <v>11.410185121169706</v>
      </c>
      <c r="AD27">
        <f t="shared" si="1"/>
        <v>1236.4352189828753</v>
      </c>
      <c r="AE27">
        <f>'IDT-1'!F27</f>
        <v>-57.087000000000003</v>
      </c>
      <c r="AF27" s="24"/>
      <c r="AG27">
        <f t="shared" si="2"/>
        <v>1179.3482189828753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3.46035</v>
      </c>
      <c r="E28">
        <f>GT_NG!T28</f>
        <v>-0.27551020408163263</v>
      </c>
      <c r="F28">
        <f>GT_Spot!T28</f>
        <v>0</v>
      </c>
      <c r="G28">
        <f>PPCL_NG!T28</f>
        <v>48.18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640.84398956762789</v>
      </c>
      <c r="P28" s="36">
        <v>38.390000000000008</v>
      </c>
      <c r="Q28" s="36">
        <v>7.6773837506387324</v>
      </c>
      <c r="R28" s="38">
        <v>8.2900000000000009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363.36564400000003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</v>
      </c>
      <c r="AA28" s="75">
        <f>STOA!J28</f>
        <v>114.76</v>
      </c>
      <c r="AB28" s="75">
        <f>-STOA!P28</f>
        <v>0</v>
      </c>
      <c r="AC28">
        <f t="shared" si="0"/>
        <v>11.891887183948016</v>
      </c>
      <c r="AD28">
        <f t="shared" si="1"/>
        <v>1210.3372625894717</v>
      </c>
      <c r="AE28">
        <f>'IDT-1'!F28</f>
        <v>-28.832000000000001</v>
      </c>
      <c r="AF28" s="24"/>
      <c r="AG28">
        <f t="shared" si="2"/>
        <v>1181.5052625894716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3.46035</v>
      </c>
      <c r="E29">
        <f>GT_NG!T29</f>
        <v>-0.27551020408163263</v>
      </c>
      <c r="F29">
        <f>GT_Spot!T29</f>
        <v>0</v>
      </c>
      <c r="G29">
        <f>PPCL_NG!T29</f>
        <v>48.18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637.15328215909938</v>
      </c>
      <c r="P29" s="36">
        <v>38.390000000000008</v>
      </c>
      <c r="Q29" s="36">
        <v>7.6773837506387324</v>
      </c>
      <c r="R29" s="38">
        <v>12.840000000000002</v>
      </c>
      <c r="S29" s="38">
        <v>0</v>
      </c>
      <c r="T29" s="37">
        <f>SUMPRODUCT(LTA!J29:AN29,LTA!J$101:AN$101,LTA!J$105:AN$105)</f>
        <v>5.15</v>
      </c>
      <c r="U29" s="37">
        <f>SUMPRODUCT(LTA!J29:AN29,LTA!J$102:AN$102,LTA!J$105:AN$105)</f>
        <v>371.66814999999997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</v>
      </c>
      <c r="AA29" s="75">
        <f>STOA!J29</f>
        <v>114.76</v>
      </c>
      <c r="AB29" s="75">
        <f>-STOA!P29</f>
        <v>0</v>
      </c>
      <c r="AC29">
        <f t="shared" si="0"/>
        <v>12.186661817041264</v>
      </c>
      <c r="AD29">
        <f t="shared" si="1"/>
        <v>1199.3442865478501</v>
      </c>
      <c r="AE29">
        <f>'IDT-1'!F29</f>
        <v>-16.146000000000001</v>
      </c>
      <c r="AF29" s="24"/>
      <c r="AG29">
        <f t="shared" si="2"/>
        <v>1183.1982865478501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3.46035</v>
      </c>
      <c r="E30">
        <f>GT_NG!T30</f>
        <v>-0.27551020408163263</v>
      </c>
      <c r="F30">
        <f>GT_Spot!T30</f>
        <v>0</v>
      </c>
      <c r="G30">
        <f>PPCL_NG!T30</f>
        <v>48.18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626.10052579328431</v>
      </c>
      <c r="P30" s="36">
        <v>38.390000000000008</v>
      </c>
      <c r="Q30" s="36">
        <v>7.6773837506387324</v>
      </c>
      <c r="R30" s="38">
        <v>16.200000000000003</v>
      </c>
      <c r="S30" s="38">
        <v>0</v>
      </c>
      <c r="T30" s="37">
        <f>SUMPRODUCT(LTA!J30:AN30,LTA!J$101:AN$101,LTA!J$105:AN$105)</f>
        <v>9.5</v>
      </c>
      <c r="U30" s="37">
        <f>SUMPRODUCT(LTA!J30:AN30,LTA!J$102:AN$102,LTA!J$105:AN$105)</f>
        <v>379.51045999999997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-75</v>
      </c>
      <c r="AA30" s="75">
        <f>STOA!J30</f>
        <v>114.76</v>
      </c>
      <c r="AB30" s="75">
        <f>-STOA!P30</f>
        <v>0</v>
      </c>
      <c r="AC30">
        <f t="shared" si="0"/>
        <v>12.483723587165755</v>
      </c>
      <c r="AD30">
        <f t="shared" si="1"/>
        <v>1174.5467784119105</v>
      </c>
      <c r="AE30">
        <f>'IDT-1'!F30</f>
        <v>0</v>
      </c>
      <c r="AF30" s="24"/>
      <c r="AG30">
        <f t="shared" si="2"/>
        <v>1174.5467784119105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3.46035</v>
      </c>
      <c r="E31">
        <f>GT_NG!T31</f>
        <v>-0.27551020408163263</v>
      </c>
      <c r="F31">
        <f>GT_Spot!T31</f>
        <v>0</v>
      </c>
      <c r="G31">
        <f>PPCL_NG!T31</f>
        <v>48.18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631.95059270269144</v>
      </c>
      <c r="P31" s="36">
        <v>38.390000000000008</v>
      </c>
      <c r="Q31" s="36">
        <v>7.6773837506387324</v>
      </c>
      <c r="R31" s="38">
        <v>16.2</v>
      </c>
      <c r="S31" s="38">
        <v>0</v>
      </c>
      <c r="T31" s="37">
        <f>SUMPRODUCT(LTA!J31:AN31,LTA!J$101:AN$101,LTA!J$105:AN$105)</f>
        <v>12.01</v>
      </c>
      <c r="U31" s="37">
        <f>SUMPRODUCT(LTA!J31:AN31,LTA!J$102:AN$102,LTA!J$105:AN$105)</f>
        <v>387.350706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-120</v>
      </c>
      <c r="AA31" s="75">
        <f>STOA!J31</f>
        <v>114.67</v>
      </c>
      <c r="AB31" s="75">
        <f>-STOA!P31</f>
        <v>0</v>
      </c>
      <c r="AC31">
        <f t="shared" si="0"/>
        <v>12.803056891212444</v>
      </c>
      <c r="AD31">
        <f t="shared" si="1"/>
        <v>1170.337758017271</v>
      </c>
      <c r="AE31">
        <f>'IDT-1'!F31</f>
        <v>0</v>
      </c>
      <c r="AF31" s="24"/>
      <c r="AG31">
        <f t="shared" si="2"/>
        <v>1170.337758017271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3.46035</v>
      </c>
      <c r="E32">
        <f>GT_NG!T32</f>
        <v>-0.27551020408163263</v>
      </c>
      <c r="F32">
        <f>GT_Spot!T32</f>
        <v>0</v>
      </c>
      <c r="G32">
        <f>PPCL_NG!T32</f>
        <v>48.18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638.4819514350155</v>
      </c>
      <c r="P32" s="36">
        <v>38.390000000000008</v>
      </c>
      <c r="Q32" s="36">
        <v>7.6773837506387324</v>
      </c>
      <c r="R32" s="38">
        <v>16.2</v>
      </c>
      <c r="S32" s="38">
        <v>0</v>
      </c>
      <c r="T32" s="37">
        <f>SUMPRODUCT(LTA!J32:AN32,LTA!J$101:AN$101,LTA!J$105:AN$105)</f>
        <v>17.649999999999999</v>
      </c>
      <c r="U32" s="37">
        <f>SUMPRODUCT(LTA!J32:AN32,LTA!J$102:AN$102,LTA!J$105:AN$105)</f>
        <v>396.17695800000001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-128</v>
      </c>
      <c r="AA32" s="75">
        <f>STOA!J32</f>
        <v>114.67</v>
      </c>
      <c r="AB32" s="75">
        <f>-STOA!P32</f>
        <v>0</v>
      </c>
      <c r="AC32">
        <f t="shared" si="0"/>
        <v>13.014470248223482</v>
      </c>
      <c r="AD32">
        <f t="shared" si="1"/>
        <v>1188.1239553925841</v>
      </c>
      <c r="AE32">
        <f>'IDT-1'!F32</f>
        <v>0</v>
      </c>
      <c r="AF32" s="24"/>
      <c r="AG32">
        <f t="shared" si="2"/>
        <v>1188.1239553925841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3.46035</v>
      </c>
      <c r="E33">
        <f>GT_NG!T33</f>
        <v>-0.27551020408163263</v>
      </c>
      <c r="F33">
        <f>GT_Spot!T33</f>
        <v>0</v>
      </c>
      <c r="G33">
        <f>PPCL_NG!T33</f>
        <v>48.18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632.91445257936323</v>
      </c>
      <c r="P33" s="36">
        <v>38.390000000000008</v>
      </c>
      <c r="Q33" s="36">
        <v>7.6773837506387324</v>
      </c>
      <c r="R33" s="38">
        <v>16.2</v>
      </c>
      <c r="S33" s="38">
        <v>0</v>
      </c>
      <c r="T33" s="37">
        <f>SUMPRODUCT(LTA!J33:AN33,LTA!J$101:AN$101,LTA!J$105:AN$105)</f>
        <v>23.58</v>
      </c>
      <c r="U33" s="37">
        <f>SUMPRODUCT(LTA!J33:AN33,LTA!J$102:AN$102,LTA!J$105:AN$105)</f>
        <v>405.77463400000005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-141</v>
      </c>
      <c r="AA33" s="75">
        <f>STOA!J33</f>
        <v>114.67</v>
      </c>
      <c r="AB33" s="75">
        <f>-STOA!P33</f>
        <v>0</v>
      </c>
      <c r="AC33">
        <f t="shared" si="0"/>
        <v>13.261926102493259</v>
      </c>
      <c r="AD33">
        <f t="shared" si="1"/>
        <v>1179.8366766826621</v>
      </c>
      <c r="AE33">
        <f>'IDT-1'!F33</f>
        <v>0</v>
      </c>
      <c r="AF33" s="24"/>
      <c r="AG33">
        <f t="shared" si="2"/>
        <v>1179.8366766826621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3.46035</v>
      </c>
      <c r="E34">
        <f>GT_NG!T34</f>
        <v>-0.27551020408163263</v>
      </c>
      <c r="F34">
        <f>GT_Spot!T34</f>
        <v>0</v>
      </c>
      <c r="G34">
        <f>PPCL_NG!T34</f>
        <v>48.18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588.73094582559929</v>
      </c>
      <c r="P34" s="36">
        <v>21.111023564778897</v>
      </c>
      <c r="Q34" s="36">
        <v>7.6773837506387324</v>
      </c>
      <c r="R34" s="38">
        <v>17.700000000000003</v>
      </c>
      <c r="S34" s="38">
        <v>0</v>
      </c>
      <c r="T34" s="37">
        <f>SUMPRODUCT(LTA!J34:AN34,LTA!J$101:AN$101,LTA!J$105:AN$105)</f>
        <v>27.5</v>
      </c>
      <c r="U34" s="37">
        <f>SUMPRODUCT(LTA!J34:AN34,LTA!J$102:AN$102,LTA!J$105:AN$105)</f>
        <v>415.50689200000005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</v>
      </c>
      <c r="AA34" s="75">
        <f>STOA!J34</f>
        <v>114.67</v>
      </c>
      <c r="AB34" s="75">
        <f>-STOA!P34</f>
        <v>0</v>
      </c>
      <c r="AC34">
        <f t="shared" si="0"/>
        <v>12.508149147464572</v>
      </c>
      <c r="AD34">
        <f t="shared" si="1"/>
        <v>1173.2802284487057</v>
      </c>
      <c r="AE34">
        <f>'IDT-1'!F34</f>
        <v>0</v>
      </c>
      <c r="AF34" s="24"/>
      <c r="AG34">
        <f t="shared" si="2"/>
        <v>1173.2802284487057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3.46035</v>
      </c>
      <c r="E35">
        <f>GT_NG!T35</f>
        <v>-0.27551020408163263</v>
      </c>
      <c r="F35">
        <f>GT_Spot!T35</f>
        <v>0</v>
      </c>
      <c r="G35">
        <f>PPCL_NG!T35</f>
        <v>48.18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600.40800100484387</v>
      </c>
      <c r="P35" s="36">
        <v>21.11124381333962</v>
      </c>
      <c r="Q35" s="36">
        <v>8.57</v>
      </c>
      <c r="R35" s="38">
        <v>17.700000000000003</v>
      </c>
      <c r="S35" s="38">
        <v>0</v>
      </c>
      <c r="T35" s="37">
        <f>SUMPRODUCT(LTA!J35:AN35,LTA!J$101:AN$101,LTA!J$105:AN$105)</f>
        <v>31.73</v>
      </c>
      <c r="U35" s="37">
        <f>SUMPRODUCT(LTA!J35:AN35,LTA!J$102:AN$102,LTA!J$105:AN$105)</f>
        <v>424.400306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-90</v>
      </c>
      <c r="AA35" s="75">
        <f>STOA!J35</f>
        <v>114.67</v>
      </c>
      <c r="AB35" s="75">
        <f>-STOA!P35</f>
        <v>0</v>
      </c>
      <c r="AC35">
        <f t="shared" si="0"/>
        <v>12.938447170434133</v>
      </c>
      <c r="AD35">
        <f t="shared" si="1"/>
        <v>1175.5432361029027</v>
      </c>
      <c r="AE35">
        <f>'IDT-1'!F35</f>
        <v>0</v>
      </c>
      <c r="AF35" s="24"/>
      <c r="AG35">
        <f t="shared" si="2"/>
        <v>1175.5432361029027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3.46035</v>
      </c>
      <c r="E36">
        <f>GT_NG!T36</f>
        <v>-0.27551020408163263</v>
      </c>
      <c r="F36">
        <f>GT_Spot!T36</f>
        <v>0</v>
      </c>
      <c r="G36">
        <f>PPCL_NG!T36</f>
        <v>48.18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598.65976933011473</v>
      </c>
      <c r="P36" s="36">
        <v>21.11191909090909</v>
      </c>
      <c r="Q36" s="36">
        <v>8.57</v>
      </c>
      <c r="R36" s="38">
        <v>17.699999999999996</v>
      </c>
      <c r="S36" s="38">
        <v>0</v>
      </c>
      <c r="T36" s="37">
        <f>SUMPRODUCT(LTA!J36:AN36,LTA!J$101:AN$101,LTA!J$105:AN$105)</f>
        <v>39.79</v>
      </c>
      <c r="U36" s="37">
        <f>SUMPRODUCT(LTA!J36:AN36,LTA!J$102:AN$102,LTA!J$105:AN$105)</f>
        <v>432.54332799999997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-82</v>
      </c>
      <c r="AA36" s="75">
        <f>STOA!J36</f>
        <v>114.67</v>
      </c>
      <c r="AB36" s="75">
        <f>-STOA!P36</f>
        <v>0</v>
      </c>
      <c r="AC36">
        <f t="shared" si="0"/>
        <v>13.17219279800547</v>
      </c>
      <c r="AD36">
        <f t="shared" si="1"/>
        <v>1177.7649560781717</v>
      </c>
      <c r="AE36">
        <f>'IDT-1'!F36</f>
        <v>0</v>
      </c>
      <c r="AF36" s="24"/>
      <c r="AG36">
        <f t="shared" si="2"/>
        <v>1177.7649560781717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3.46035</v>
      </c>
      <c r="E37">
        <f>GT_NG!T37</f>
        <v>-0.27551020408163263</v>
      </c>
      <c r="F37">
        <f>GT_Spot!T37</f>
        <v>0</v>
      </c>
      <c r="G37">
        <f>PPCL_NG!T37</f>
        <v>48.18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591.33245060069396</v>
      </c>
      <c r="P37" s="36">
        <v>21.11191909090909</v>
      </c>
      <c r="Q37" s="36">
        <v>8.57</v>
      </c>
      <c r="R37" s="38">
        <v>17.699999999999996</v>
      </c>
      <c r="S37" s="38">
        <v>0</v>
      </c>
      <c r="T37" s="37">
        <f>SUMPRODUCT(LTA!J37:AN37,LTA!J$101:AN$101,LTA!J$105:AN$105)</f>
        <v>47.83</v>
      </c>
      <c r="U37" s="37">
        <f>SUMPRODUCT(LTA!J37:AN37,LTA!J$102:AN$102,LTA!J$105:AN$105)</f>
        <v>440.03492599999998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-88</v>
      </c>
      <c r="AA37" s="75">
        <f>STOA!J37</f>
        <v>114.67</v>
      </c>
      <c r="AB37" s="75">
        <f>-STOA!P37</f>
        <v>0</v>
      </c>
      <c r="AC37">
        <f t="shared" si="0"/>
        <v>13.297659220719741</v>
      </c>
      <c r="AD37">
        <f t="shared" si="1"/>
        <v>1179.8437689260368</v>
      </c>
      <c r="AE37">
        <f>'IDT-1'!F37</f>
        <v>0</v>
      </c>
      <c r="AF37" s="24"/>
      <c r="AG37">
        <f t="shared" si="2"/>
        <v>1179.8437689260368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3.46035</v>
      </c>
      <c r="E38">
        <f>GT_NG!T38</f>
        <v>-0.27551020408163263</v>
      </c>
      <c r="F38">
        <f>GT_Spot!T38</f>
        <v>0</v>
      </c>
      <c r="G38">
        <f>PPCL_NG!T38</f>
        <v>48.18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597.92491263931674</v>
      </c>
      <c r="P38" s="36">
        <v>21.11191909090909</v>
      </c>
      <c r="Q38" s="36">
        <v>8.57</v>
      </c>
      <c r="R38" s="38">
        <v>17.699999999999996</v>
      </c>
      <c r="S38" s="38">
        <v>0</v>
      </c>
      <c r="T38" s="37">
        <f>SUMPRODUCT(LTA!J38:AN38,LTA!J$101:AN$101,LTA!J$105:AN$105)</f>
        <v>55.85</v>
      </c>
      <c r="U38" s="37">
        <f>SUMPRODUCT(LTA!J38:AN38,LTA!J$102:AN$102,LTA!J$105:AN$105)</f>
        <v>446.93355199999996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114.67</v>
      </c>
      <c r="AB38" s="75">
        <f>-STOA!P38</f>
        <v>0</v>
      </c>
      <c r="AC38">
        <f t="shared" si="0"/>
        <v>13.593494325725965</v>
      </c>
      <c r="AD38">
        <f t="shared" si="1"/>
        <v>1189.0590218596533</v>
      </c>
      <c r="AE38">
        <f>'IDT-1'!F38</f>
        <v>0</v>
      </c>
      <c r="AF38" s="24"/>
      <c r="AG38">
        <f t="shared" si="2"/>
        <v>1189.0590218596533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3.46035</v>
      </c>
      <c r="E39">
        <f>GT_NG!T39</f>
        <v>-0.27551020408163263</v>
      </c>
      <c r="F39">
        <f>GT_Spot!T39</f>
        <v>0</v>
      </c>
      <c r="G39">
        <f>PPCL_NG!T39</f>
        <v>48.18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587.27348424941249</v>
      </c>
      <c r="P39" s="36">
        <v>21.11191909090909</v>
      </c>
      <c r="Q39" s="36">
        <v>8.57</v>
      </c>
      <c r="R39" s="38">
        <v>17.699999999999996</v>
      </c>
      <c r="S39" s="38">
        <v>0</v>
      </c>
      <c r="T39" s="37">
        <f>SUMPRODUCT(LTA!J39:AN39,LTA!J$101:AN$101,LTA!J$105:AN$105)</f>
        <v>64.81</v>
      </c>
      <c r="U39" s="37">
        <f>SUMPRODUCT(LTA!J39:AN39,LTA!J$102:AN$102,LTA!J$105:AN$105)</f>
        <v>448.52382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114.58</v>
      </c>
      <c r="AB39" s="75">
        <f>-STOA!P39</f>
        <v>0</v>
      </c>
      <c r="AC39">
        <f t="shared" si="0"/>
        <v>13.236687013406991</v>
      </c>
      <c r="AD39">
        <f t="shared" si="1"/>
        <v>1229.224668782068</v>
      </c>
      <c r="AE39">
        <f>'IDT-1'!F39</f>
        <v>0</v>
      </c>
      <c r="AF39" s="24"/>
      <c r="AG39">
        <f t="shared" si="2"/>
        <v>1229.224668782068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3.46035</v>
      </c>
      <c r="E40">
        <f>GT_NG!T40</f>
        <v>-0.27551020408163263</v>
      </c>
      <c r="F40">
        <f>GT_Spot!T40</f>
        <v>0</v>
      </c>
      <c r="G40">
        <f>PPCL_NG!T40</f>
        <v>48.18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577.52197254941257</v>
      </c>
      <c r="P40" s="36">
        <v>21.11191909090909</v>
      </c>
      <c r="Q40" s="36">
        <v>8.57</v>
      </c>
      <c r="R40" s="38">
        <v>17.699999999999996</v>
      </c>
      <c r="S40" s="38">
        <v>0</v>
      </c>
      <c r="T40" s="37">
        <f>SUMPRODUCT(LTA!J40:AN40,LTA!J$101:AN$101,LTA!J$105:AN$105)</f>
        <v>71.22</v>
      </c>
      <c r="U40" s="37">
        <f>SUMPRODUCT(LTA!J40:AN40,LTA!J$102:AN$102,LTA!J$105:AN$105)</f>
        <v>455.59476799999999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114.58</v>
      </c>
      <c r="AB40" s="75">
        <f>-STOA!P40</f>
        <v>0</v>
      </c>
      <c r="AC40">
        <f t="shared" si="0"/>
        <v>13.003162227181134</v>
      </c>
      <c r="AD40">
        <f t="shared" si="1"/>
        <v>1263.1876298682939</v>
      </c>
      <c r="AE40">
        <f>'IDT-1'!F40</f>
        <v>0</v>
      </c>
      <c r="AF40" s="24"/>
      <c r="AG40">
        <f t="shared" si="2"/>
        <v>1263.1876298682939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3.46035</v>
      </c>
      <c r="E41">
        <f>GT_NG!T41</f>
        <v>-0.27551020408163263</v>
      </c>
      <c r="F41">
        <f>GT_Spot!T41</f>
        <v>0</v>
      </c>
      <c r="G41">
        <f>PPCL_NG!T41</f>
        <v>48.18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577.52203281069376</v>
      </c>
      <c r="P41" s="36">
        <v>21.11191909090909</v>
      </c>
      <c r="Q41" s="36">
        <v>8.57</v>
      </c>
      <c r="R41" s="38">
        <v>17.699999999999996</v>
      </c>
      <c r="S41" s="38">
        <v>0</v>
      </c>
      <c r="T41" s="37">
        <f>SUMPRODUCT(LTA!J41:AN41,LTA!J$101:AN$101,LTA!J$105:AN$105)</f>
        <v>77.069999999999993</v>
      </c>
      <c r="U41" s="37">
        <f>SUMPRODUCT(LTA!J41:AN41,LTA!J$102:AN$102,LTA!J$105:AN$105)</f>
        <v>459.99867799999998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114.58</v>
      </c>
      <c r="AB41" s="75">
        <f>-STOA!P41</f>
        <v>0</v>
      </c>
      <c r="AC41">
        <f t="shared" si="0"/>
        <v>12.471928238926736</v>
      </c>
      <c r="AD41">
        <f t="shared" si="1"/>
        <v>1343.9728341178293</v>
      </c>
      <c r="AE41">
        <f>'IDT-1'!F41</f>
        <v>0</v>
      </c>
      <c r="AF41" s="24"/>
      <c r="AG41">
        <f t="shared" si="2"/>
        <v>1343.9728341178293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3.46035</v>
      </c>
      <c r="E42">
        <f>GT_NG!T42</f>
        <v>-0.27551020408163263</v>
      </c>
      <c r="F42">
        <f>GT_Spot!T42</f>
        <v>0</v>
      </c>
      <c r="G42">
        <f>PPCL_NG!T42</f>
        <v>48.18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573.40559163136891</v>
      </c>
      <c r="P42" s="36">
        <v>21.11191909090909</v>
      </c>
      <c r="Q42" s="36">
        <v>8.57</v>
      </c>
      <c r="R42" s="38">
        <v>17.699999999999996</v>
      </c>
      <c r="S42" s="38">
        <v>0</v>
      </c>
      <c r="T42" s="37">
        <f>SUMPRODUCT(LTA!J42:AN42,LTA!J$101:AN$101,LTA!J$105:AN$105)</f>
        <v>79.819999999999993</v>
      </c>
      <c r="U42" s="37">
        <f>SUMPRODUCT(LTA!J42:AN42,LTA!J$102:AN$102,LTA!J$105:AN$105)</f>
        <v>469.29580799999997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114.58</v>
      </c>
      <c r="AB42" s="75">
        <f>-STOA!P42</f>
        <v>0</v>
      </c>
      <c r="AC42">
        <f t="shared" si="0"/>
        <v>12.408546387715747</v>
      </c>
      <c r="AD42">
        <f t="shared" si="1"/>
        <v>1366.9669047897157</v>
      </c>
      <c r="AE42">
        <f>'IDT-1'!F42</f>
        <v>0</v>
      </c>
      <c r="AF42" s="24"/>
      <c r="AG42">
        <f t="shared" si="2"/>
        <v>1366.9669047897157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3.46035</v>
      </c>
      <c r="E43">
        <f>GT_NG!T43</f>
        <v>-0.27551020408163263</v>
      </c>
      <c r="F43">
        <f>GT_Spot!T43</f>
        <v>0</v>
      </c>
      <c r="G43">
        <f>PPCL_NG!T43</f>
        <v>48.18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592.63186612720051</v>
      </c>
      <c r="P43" s="36">
        <v>21.11191909090909</v>
      </c>
      <c r="Q43" s="36">
        <v>8.57</v>
      </c>
      <c r="R43" s="38">
        <v>17.699999999999996</v>
      </c>
      <c r="S43" s="38">
        <v>0</v>
      </c>
      <c r="T43" s="37">
        <f>SUMPRODUCT(LTA!J43:AN43,LTA!J$101:AN$101,LTA!J$105:AN$105)</f>
        <v>83.47</v>
      </c>
      <c r="U43" s="37">
        <f>SUMPRODUCT(LTA!J43:AN43,LTA!J$102:AN$102,LTA!J$105:AN$105)</f>
        <v>474.36351599999995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114.58</v>
      </c>
      <c r="AB43" s="75">
        <f>-STOA!P43</f>
        <v>0</v>
      </c>
      <c r="AC43">
        <f t="shared" si="0"/>
        <v>12.698844071290042</v>
      </c>
      <c r="AD43">
        <f t="shared" si="1"/>
        <v>1389.6205896019728</v>
      </c>
      <c r="AE43">
        <f>'IDT-1'!F43</f>
        <v>0</v>
      </c>
      <c r="AF43" s="24"/>
      <c r="AG43">
        <f t="shared" si="2"/>
        <v>1389.6205896019728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3.46035</v>
      </c>
      <c r="E44">
        <f>GT_NG!T44</f>
        <v>-0.27551020408163263</v>
      </c>
      <c r="F44">
        <f>GT_Spot!T44</f>
        <v>0</v>
      </c>
      <c r="G44">
        <f>PPCL_NG!T44</f>
        <v>48.18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599.47274165377769</v>
      </c>
      <c r="P44" s="36">
        <v>21.11191909090909</v>
      </c>
      <c r="Q44" s="36">
        <v>8.57</v>
      </c>
      <c r="R44" s="38">
        <v>17.699999999999996</v>
      </c>
      <c r="S44" s="38">
        <v>0</v>
      </c>
      <c r="T44" s="37">
        <f>SUMPRODUCT(LTA!J44:AN44,LTA!J$101:AN$101,LTA!J$105:AN$105)</f>
        <v>87.98</v>
      </c>
      <c r="U44" s="37">
        <f>SUMPRODUCT(LTA!J44:AN44,LTA!J$102:AN$102,LTA!J$105:AN$105)</f>
        <v>478.30547599999994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114.58</v>
      </c>
      <c r="AB44" s="75">
        <f>-STOA!P44</f>
        <v>0</v>
      </c>
      <c r="AC44">
        <f t="shared" si="0"/>
        <v>12.789030386312946</v>
      </c>
      <c r="AD44">
        <f t="shared" si="1"/>
        <v>1409.823238813527</v>
      </c>
      <c r="AE44">
        <f>'IDT-1'!F44</f>
        <v>0</v>
      </c>
      <c r="AF44" s="24"/>
      <c r="AG44">
        <f t="shared" si="2"/>
        <v>1409.823238813527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3.46035</v>
      </c>
      <c r="E45">
        <f>GT_NG!T45</f>
        <v>-0.27551020408163263</v>
      </c>
      <c r="F45">
        <f>GT_Spot!T45</f>
        <v>0</v>
      </c>
      <c r="G45">
        <f>PPCL_NG!T45</f>
        <v>48.18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608.64986278650201</v>
      </c>
      <c r="P45" s="36">
        <v>38.39</v>
      </c>
      <c r="Q45" s="36">
        <v>8.57</v>
      </c>
      <c r="R45" s="38">
        <v>17.699999999999996</v>
      </c>
      <c r="S45" s="38">
        <v>0</v>
      </c>
      <c r="T45" s="37">
        <f>SUMPRODUCT(LTA!J45:AN45,LTA!J$101:AN$101,LTA!J$105:AN$105)</f>
        <v>90.44</v>
      </c>
      <c r="U45" s="37">
        <f>SUMPRODUCT(LTA!J45:AN45,LTA!J$102:AN$102,LTA!J$105:AN$105)</f>
        <v>486.04578399999997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114.58</v>
      </c>
      <c r="AB45" s="75">
        <f>-STOA!P45</f>
        <v>0</v>
      </c>
      <c r="AC45">
        <f t="shared" si="0"/>
        <v>13.111598874680919</v>
      </c>
      <c r="AD45">
        <f t="shared" si="1"/>
        <v>1446.1561803669742</v>
      </c>
      <c r="AE45">
        <f>'IDT-1'!F45</f>
        <v>0</v>
      </c>
      <c r="AF45" s="24"/>
      <c r="AG45">
        <f t="shared" si="2"/>
        <v>1446.1561803669742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3.46035</v>
      </c>
      <c r="E46">
        <f>GT_NG!T46</f>
        <v>-0.27551020408163263</v>
      </c>
      <c r="F46">
        <f>GT_Spot!T46</f>
        <v>0</v>
      </c>
      <c r="G46">
        <f>PPCL_NG!T46</f>
        <v>48.18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614.408062786502</v>
      </c>
      <c r="P46" s="36">
        <v>71.98</v>
      </c>
      <c r="Q46" s="36">
        <v>22.58</v>
      </c>
      <c r="R46" s="38">
        <v>17.699999999999996</v>
      </c>
      <c r="S46" s="38">
        <v>0</v>
      </c>
      <c r="T46" s="37">
        <f>SUMPRODUCT(LTA!J46:AN46,LTA!J$101:AN$101,LTA!J$105:AN$105)</f>
        <v>90.8</v>
      </c>
      <c r="U46" s="37">
        <f>SUMPRODUCT(LTA!J46:AN46,LTA!J$102:AN$102,LTA!J$105:AN$105)</f>
        <v>488.46928199999996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114.58</v>
      </c>
      <c r="AB46" s="75">
        <f>-STOA!P46</f>
        <v>0</v>
      </c>
      <c r="AC46">
        <f t="shared" si="0"/>
        <v>13.916380280357755</v>
      </c>
      <c r="AD46">
        <f t="shared" si="1"/>
        <v>1466.4930969612974</v>
      </c>
      <c r="AE46">
        <f>'IDT-1'!F46</f>
        <v>0</v>
      </c>
      <c r="AF46" s="24"/>
      <c r="AG46">
        <f t="shared" si="2"/>
        <v>1466.4930969612974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3.46035</v>
      </c>
      <c r="E47">
        <f>GT_NG!T47</f>
        <v>-0.27551020408163263</v>
      </c>
      <c r="F47">
        <f>GT_Spot!T47</f>
        <v>0</v>
      </c>
      <c r="G47">
        <f>PPCL_NG!T47</f>
        <v>48.18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617.33598006712884</v>
      </c>
      <c r="P47" s="36">
        <v>71.98</v>
      </c>
      <c r="Q47" s="36">
        <v>22.58</v>
      </c>
      <c r="R47" s="38">
        <v>17.699999999999996</v>
      </c>
      <c r="S47" s="38">
        <v>0</v>
      </c>
      <c r="T47" s="37">
        <f>SUMPRODUCT(LTA!J47:AN47,LTA!J$101:AN$101,LTA!J$105:AN$105)</f>
        <v>91.83</v>
      </c>
      <c r="U47" s="37">
        <f>SUMPRODUCT(LTA!J47:AN47,LTA!J$102:AN$102,LTA!J$105:AN$105)</f>
        <v>490.05929200000003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114.58</v>
      </c>
      <c r="AB47" s="75">
        <f>-STOA!P47</f>
        <v>0</v>
      </c>
      <c r="AC47">
        <f t="shared" si="0"/>
        <v>13.565686301928485</v>
      </c>
      <c r="AD47">
        <f t="shared" si="1"/>
        <v>1517.3917182203536</v>
      </c>
      <c r="AE47">
        <f>'IDT-1'!F47</f>
        <v>0</v>
      </c>
      <c r="AF47" s="24"/>
      <c r="AG47">
        <f t="shared" si="2"/>
        <v>1517.3917182203536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3.46035</v>
      </c>
      <c r="E48">
        <f>GT_NG!T48</f>
        <v>-0.27551020408163263</v>
      </c>
      <c r="F48">
        <f>GT_Spot!T48</f>
        <v>0</v>
      </c>
      <c r="G48">
        <f>PPCL_NG!T48</f>
        <v>48.18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612.40825296509979</v>
      </c>
      <c r="P48" s="36">
        <v>71.98</v>
      </c>
      <c r="Q48" s="36">
        <v>22.58</v>
      </c>
      <c r="R48" s="38">
        <v>17.699999999999996</v>
      </c>
      <c r="S48" s="38">
        <v>0</v>
      </c>
      <c r="T48" s="37">
        <f>SUMPRODUCT(LTA!J48:AN48,LTA!J$101:AN$101,LTA!J$105:AN$105)</f>
        <v>92.039999999999992</v>
      </c>
      <c r="U48" s="37">
        <f>SUMPRODUCT(LTA!J48:AN48,LTA!J$102:AN$102,LTA!J$105:AN$105)</f>
        <v>490.67303800000002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114.58</v>
      </c>
      <c r="AB48" s="75">
        <f>-STOA!P48</f>
        <v>0</v>
      </c>
      <c r="AC48">
        <f t="shared" si="0"/>
        <v>13.56966063061965</v>
      </c>
      <c r="AD48">
        <f t="shared" si="1"/>
        <v>1527.8837627896332</v>
      </c>
      <c r="AE48">
        <f>'IDT-1'!F48</f>
        <v>0</v>
      </c>
      <c r="AF48" s="24"/>
      <c r="AG48">
        <f t="shared" si="2"/>
        <v>1527.8837627896332</v>
      </c>
      <c r="AI48" s="34">
        <f>PXIL!J48</f>
        <v>0</v>
      </c>
      <c r="AJ48" s="34">
        <f>PXIL!P48</f>
        <v>0</v>
      </c>
      <c r="AK48" s="34">
        <f>RTM_IEX!J48</f>
        <v>9.6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3.46035</v>
      </c>
      <c r="E49">
        <f>GT_NG!T49</f>
        <v>-0.27551020408163263</v>
      </c>
      <c r="F49">
        <f>GT_Spot!T49</f>
        <v>0</v>
      </c>
      <c r="G49">
        <f>PPCL_NG!T49</f>
        <v>48.18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617.60493462175418</v>
      </c>
      <c r="P49" s="36">
        <v>71.98</v>
      </c>
      <c r="Q49" s="36">
        <v>22.58</v>
      </c>
      <c r="R49" s="38">
        <v>18.7</v>
      </c>
      <c r="S49" s="38">
        <v>0</v>
      </c>
      <c r="T49" s="37">
        <f>SUMPRODUCT(LTA!J49:AN49,LTA!J$101:AN$101,LTA!J$105:AN$105)</f>
        <v>92.12</v>
      </c>
      <c r="U49" s="37">
        <f>SUMPRODUCT(LTA!J49:AN49,LTA!J$102:AN$102,LTA!J$105:AN$105)</f>
        <v>514.75329600000009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114.58</v>
      </c>
      <c r="AB49" s="75">
        <f>-STOA!P49</f>
        <v>0</v>
      </c>
      <c r="AC49">
        <f t="shared" si="0"/>
        <v>13.752321699598211</v>
      </c>
      <c r="AD49">
        <f t="shared" si="1"/>
        <v>1548.4580413773092</v>
      </c>
      <c r="AE49">
        <f>'IDT-1'!F49</f>
        <v>0</v>
      </c>
      <c r="AF49" s="24"/>
      <c r="AG49">
        <f t="shared" si="2"/>
        <v>1548.4580413773092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3.46035</v>
      </c>
      <c r="E50">
        <f>GT_NG!T50</f>
        <v>-0.27551020408163263</v>
      </c>
      <c r="F50">
        <f>GT_Spot!T50</f>
        <v>0</v>
      </c>
      <c r="G50">
        <f>PPCL_NG!T50</f>
        <v>48.18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617.60489633947168</v>
      </c>
      <c r="P50" s="36">
        <v>71.98</v>
      </c>
      <c r="Q50" s="36">
        <v>22.58</v>
      </c>
      <c r="R50" s="38">
        <v>18.7</v>
      </c>
      <c r="S50" s="38">
        <v>0</v>
      </c>
      <c r="T50" s="37">
        <f>SUMPRODUCT(LTA!J50:AN50,LTA!J$101:AN$101,LTA!J$105:AN$105)</f>
        <v>92.2</v>
      </c>
      <c r="U50" s="37">
        <f>SUMPRODUCT(LTA!J50:AN50,LTA!J$102:AN$102,LTA!J$105:AN$105)</f>
        <v>534.800386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114.58</v>
      </c>
      <c r="AB50" s="75">
        <f>-STOA!P50</f>
        <v>0</v>
      </c>
      <c r="AC50">
        <f t="shared" si="0"/>
        <v>13.929439754714123</v>
      </c>
      <c r="AD50">
        <f t="shared" si="1"/>
        <v>1568.407975039911</v>
      </c>
      <c r="AE50">
        <f>'IDT-1'!F50</f>
        <v>0</v>
      </c>
      <c r="AF50" s="24"/>
      <c r="AG50">
        <f t="shared" si="2"/>
        <v>1568.407975039911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3.46035</v>
      </c>
      <c r="E51">
        <f>GT_NG!T51</f>
        <v>-0.27551020408163263</v>
      </c>
      <c r="F51">
        <f>GT_Spot!T51</f>
        <v>0</v>
      </c>
      <c r="G51">
        <f>PPCL_NG!T51</f>
        <v>48.18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631.0831766651711</v>
      </c>
      <c r="P51" s="36">
        <v>71.976205187684513</v>
      </c>
      <c r="Q51" s="36">
        <v>22.58</v>
      </c>
      <c r="R51" s="38">
        <v>18.7</v>
      </c>
      <c r="S51" s="38">
        <v>0</v>
      </c>
      <c r="T51" s="37">
        <f>SUMPRODUCT(LTA!J51:AN51,LTA!J$101:AN$101,LTA!J$105:AN$105)</f>
        <v>92.22</v>
      </c>
      <c r="U51" s="37">
        <f>SUMPRODUCT(LTA!J51:AN51,LTA!J$102:AN$102,LTA!J$105:AN$105)</f>
        <v>521.51236000000006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114.49000000000001</v>
      </c>
      <c r="AB51" s="75">
        <f>-STOA!P51</f>
        <v>0</v>
      </c>
      <c r="AC51">
        <f t="shared" si="0"/>
        <v>13.972704598431902</v>
      </c>
      <c r="AD51">
        <f t="shared" si="1"/>
        <v>1573.2811697095772</v>
      </c>
      <c r="AE51">
        <f>'IDT-1'!F51</f>
        <v>0</v>
      </c>
      <c r="AF51" s="24"/>
      <c r="AG51">
        <f t="shared" si="2"/>
        <v>1573.2811697095772</v>
      </c>
      <c r="AI51" s="34">
        <f>PXIL!J51</f>
        <v>0</v>
      </c>
      <c r="AJ51" s="34">
        <f>PXIL!P51</f>
        <v>0</v>
      </c>
      <c r="AK51" s="34">
        <f>RTM_IEX!J51</f>
        <v>4.8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3.46035</v>
      </c>
      <c r="E52">
        <f>GT_NG!T52</f>
        <v>-0.27551020408163263</v>
      </c>
      <c r="F52">
        <f>GT_Spot!T52</f>
        <v>0</v>
      </c>
      <c r="G52">
        <f>PPCL_NG!T52</f>
        <v>48.18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638.0538607086296</v>
      </c>
      <c r="P52" s="36">
        <v>71.97673722859345</v>
      </c>
      <c r="Q52" s="36">
        <v>22.58</v>
      </c>
      <c r="R52" s="38">
        <v>18.7</v>
      </c>
      <c r="S52" s="38">
        <v>0</v>
      </c>
      <c r="T52" s="37">
        <f>SUMPRODUCT(LTA!J52:AN52,LTA!J$101:AN$101,LTA!J$105:AN$105)</f>
        <v>92.16</v>
      </c>
      <c r="U52" s="37">
        <f>SUMPRODUCT(LTA!J52:AN52,LTA!J$102:AN$102,LTA!J$105:AN$105)</f>
        <v>520.72325799999999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114.49000000000001</v>
      </c>
      <c r="AB52" s="75">
        <f>-STOA!P52</f>
        <v>0</v>
      </c>
      <c r="AC52">
        <f t="shared" si="0"/>
        <v>14.068819202374335</v>
      </c>
      <c r="AD52">
        <f t="shared" si="1"/>
        <v>1584.107169190002</v>
      </c>
      <c r="AE52">
        <f>'IDT-1'!F52</f>
        <v>0</v>
      </c>
      <c r="AF52" s="24"/>
      <c r="AG52">
        <f t="shared" si="2"/>
        <v>1584.107169190002</v>
      </c>
      <c r="AI52" s="34">
        <f>PXIL!J52</f>
        <v>0</v>
      </c>
      <c r="AJ52" s="34">
        <f>PXIL!P52</f>
        <v>0</v>
      </c>
      <c r="AK52" s="34">
        <f>RTM_IEX!J52</f>
        <v>9.6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3.46035</v>
      </c>
      <c r="E53">
        <f>GT_NG!T53</f>
        <v>-0.27551020408163263</v>
      </c>
      <c r="F53">
        <f>GT_Spot!T53</f>
        <v>0</v>
      </c>
      <c r="G53">
        <f>PPCL_NG!T53</f>
        <v>48.18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649.64883967173944</v>
      </c>
      <c r="P53" s="36">
        <v>71.97673722859345</v>
      </c>
      <c r="Q53" s="36">
        <v>22.576499224806199</v>
      </c>
      <c r="R53" s="38">
        <v>18.7</v>
      </c>
      <c r="S53" s="38">
        <v>0</v>
      </c>
      <c r="T53" s="37">
        <f>SUMPRODUCT(LTA!J53:AN53,LTA!J$101:AN$101,LTA!J$105:AN$105)</f>
        <v>92.17</v>
      </c>
      <c r="U53" s="37">
        <f>SUMPRODUCT(LTA!J53:AN53,LTA!J$102:AN$102,LTA!J$105:AN$105)</f>
        <v>521.85162800000001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114.49000000000001</v>
      </c>
      <c r="AB53" s="75">
        <f>-STOA!P53</f>
        <v>0</v>
      </c>
      <c r="AC53">
        <f t="shared" si="0"/>
        <v>14.214633866427995</v>
      </c>
      <c r="AD53">
        <f t="shared" si="1"/>
        <v>1600.5312027138646</v>
      </c>
      <c r="AE53">
        <f>'IDT-1'!F53</f>
        <v>0</v>
      </c>
      <c r="AF53" s="24"/>
      <c r="AG53">
        <f t="shared" si="2"/>
        <v>1600.5312027138646</v>
      </c>
      <c r="AI53" s="34">
        <f>PXIL!J53</f>
        <v>0</v>
      </c>
      <c r="AJ53" s="34">
        <f>PXIL!P53</f>
        <v>0</v>
      </c>
      <c r="AK53" s="34">
        <f>RTM_IEX!J53</f>
        <v>13.44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3.46035</v>
      </c>
      <c r="E54">
        <f>GT_NG!T54</f>
        <v>-0.27551020408163263</v>
      </c>
      <c r="F54">
        <f>GT_Spot!T54</f>
        <v>0</v>
      </c>
      <c r="G54">
        <f>PPCL_NG!T54</f>
        <v>48.18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659.64882984559938</v>
      </c>
      <c r="P54" s="36">
        <v>71.97673722859345</v>
      </c>
      <c r="Q54" s="36">
        <v>22.576499224806199</v>
      </c>
      <c r="R54" s="38">
        <v>18.7</v>
      </c>
      <c r="S54" s="38">
        <v>0</v>
      </c>
      <c r="T54" s="37">
        <f>SUMPRODUCT(LTA!J54:AN54,LTA!J$101:AN$101,LTA!J$105:AN$105)</f>
        <v>92.16</v>
      </c>
      <c r="U54" s="37">
        <f>SUMPRODUCT(LTA!J54:AN54,LTA!J$102:AN$102,LTA!J$105:AN$105)</f>
        <v>498.05005999999997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114.49000000000001</v>
      </c>
      <c r="AB54" s="75">
        <f>-STOA!P54</f>
        <v>0</v>
      </c>
      <c r="AC54">
        <f t="shared" si="0"/>
        <v>14.185931981557964</v>
      </c>
      <c r="AD54">
        <f t="shared" si="1"/>
        <v>1597.2983267725942</v>
      </c>
      <c r="AE54">
        <f>'IDT-1'!F54</f>
        <v>0</v>
      </c>
      <c r="AF54" s="24"/>
      <c r="AG54">
        <f t="shared" si="2"/>
        <v>1597.2983267725942</v>
      </c>
      <c r="AI54" s="34">
        <f>PXIL!J54</f>
        <v>0</v>
      </c>
      <c r="AJ54" s="34">
        <f>PXIL!P54</f>
        <v>0</v>
      </c>
      <c r="AK54" s="34">
        <f>RTM_IEX!J54</f>
        <v>23.99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3.46035</v>
      </c>
      <c r="E55">
        <f>GT_NG!T55</f>
        <v>-0.27551020408163263</v>
      </c>
      <c r="F55">
        <f>GT_Spot!T55</f>
        <v>0</v>
      </c>
      <c r="G55">
        <f>PPCL_NG!T55</f>
        <v>46.93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645.26485912695716</v>
      </c>
      <c r="P55" s="36">
        <v>71.996736322016218</v>
      </c>
      <c r="Q55" s="36">
        <v>22.586497674418602</v>
      </c>
      <c r="R55" s="38">
        <v>18.7</v>
      </c>
      <c r="S55" s="38">
        <v>0</v>
      </c>
      <c r="T55" s="37">
        <f>SUMPRODUCT(LTA!J55:AN55,LTA!J$101:AN$101,LTA!J$105:AN$105)</f>
        <v>92.12</v>
      </c>
      <c r="U55" s="37">
        <f>SUMPRODUCT(LTA!J55:AN55,LTA!J$102:AN$102,LTA!J$105:AN$105)</f>
        <v>471.30694400000004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114.49000000000001</v>
      </c>
      <c r="AB55" s="75">
        <f>-STOA!P55</f>
        <v>0</v>
      </c>
      <c r="AC55">
        <f t="shared" si="0"/>
        <v>13.912548060089458</v>
      </c>
      <c r="AD55">
        <f t="shared" si="1"/>
        <v>1496.194621518456</v>
      </c>
      <c r="AE55">
        <f>'IDT-1'!F55</f>
        <v>0</v>
      </c>
      <c r="AF55" s="24"/>
      <c r="AG55">
        <f t="shared" si="2"/>
        <v>1496.194621518456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3.46035</v>
      </c>
      <c r="E56">
        <f>GT_NG!T56</f>
        <v>-0.27551020408163263</v>
      </c>
      <c r="F56">
        <f>GT_Spot!T56</f>
        <v>0</v>
      </c>
      <c r="G56">
        <f>PPCL_NG!T56</f>
        <v>46.93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640.26482520634784</v>
      </c>
      <c r="P56" s="36">
        <v>71.996736322016218</v>
      </c>
      <c r="Q56" s="36">
        <v>22.586497674418602</v>
      </c>
      <c r="R56" s="38">
        <v>18.7</v>
      </c>
      <c r="S56" s="38">
        <v>0</v>
      </c>
      <c r="T56" s="37">
        <f>SUMPRODUCT(LTA!J56:AN56,LTA!J$101:AN$101,LTA!J$105:AN$105)</f>
        <v>91.1</v>
      </c>
      <c r="U56" s="37">
        <f>SUMPRODUCT(LTA!J56:AN56,LTA!J$102:AN$102,LTA!J$105:AN$105)</f>
        <v>468.70614999999998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114.49000000000001</v>
      </c>
      <c r="AB56" s="75">
        <f>-STOA!P56</f>
        <v>0</v>
      </c>
      <c r="AC56">
        <f t="shared" si="0"/>
        <v>13.721269116599556</v>
      </c>
      <c r="AD56">
        <f t="shared" si="1"/>
        <v>1500.7650725413364</v>
      </c>
      <c r="AE56">
        <f>'IDT-1'!F56</f>
        <v>0</v>
      </c>
      <c r="AF56" s="24"/>
      <c r="AG56">
        <f t="shared" si="2"/>
        <v>1500.7650725413364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-22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3.46035</v>
      </c>
      <c r="E57">
        <f>GT_NG!T57</f>
        <v>-0.27551020408163263</v>
      </c>
      <c r="F57">
        <f>GT_Spot!T57</f>
        <v>0</v>
      </c>
      <c r="G57">
        <f>PPCL_NG!T57</f>
        <v>46.93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668.35760095277146</v>
      </c>
      <c r="P57" s="36">
        <v>71.996736322016218</v>
      </c>
      <c r="Q57" s="36">
        <v>22.586497674418602</v>
      </c>
      <c r="R57" s="38">
        <v>18.7</v>
      </c>
      <c r="S57" s="38">
        <v>0</v>
      </c>
      <c r="T57" s="37">
        <f>SUMPRODUCT(LTA!J57:AN57,LTA!J$101:AN$101,LTA!J$105:AN$105)</f>
        <v>92.06</v>
      </c>
      <c r="U57" s="37">
        <f>SUMPRODUCT(LTA!J57:AN57,LTA!J$102:AN$102,LTA!J$105:AN$105)</f>
        <v>492.93976200000003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114.49000000000001</v>
      </c>
      <c r="AB57" s="75">
        <f>-STOA!P57</f>
        <v>0</v>
      </c>
      <c r="AC57">
        <f t="shared" si="0"/>
        <v>14.199067456290278</v>
      </c>
      <c r="AD57">
        <f t="shared" si="1"/>
        <v>1552.5736619480692</v>
      </c>
      <c r="AE57">
        <f>'IDT-1'!F57</f>
        <v>0</v>
      </c>
      <c r="AF57" s="24"/>
      <c r="AG57">
        <f t="shared" si="2"/>
        <v>1552.5736619480692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-23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3.46035</v>
      </c>
      <c r="E58">
        <f>GT_NG!T58</f>
        <v>-0.27551020408163263</v>
      </c>
      <c r="F58">
        <f>GT_Spot!T58</f>
        <v>0</v>
      </c>
      <c r="G58">
        <f>PPCL_NG!T58</f>
        <v>46.93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708.3481197467064</v>
      </c>
      <c r="P58" s="36">
        <v>71.996736322016218</v>
      </c>
      <c r="Q58" s="36">
        <v>22.586497674418602</v>
      </c>
      <c r="R58" s="38">
        <v>18.7</v>
      </c>
      <c r="S58" s="38">
        <v>0</v>
      </c>
      <c r="T58" s="37">
        <f>SUMPRODUCT(LTA!J58:AN58,LTA!J$101:AN$101,LTA!J$105:AN$105)</f>
        <v>92.65</v>
      </c>
      <c r="U58" s="37">
        <f>SUMPRODUCT(LTA!J58:AN58,LTA!J$102:AN$102,LTA!J$105:AN$105)</f>
        <v>512.804892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114.49000000000001</v>
      </c>
      <c r="AB58" s="75">
        <f>-STOA!P58</f>
        <v>0</v>
      </c>
      <c r="AC58">
        <f t="shared" si="0"/>
        <v>14.695476655588125</v>
      </c>
      <c r="AD58">
        <f t="shared" si="1"/>
        <v>1616.5229015427064</v>
      </c>
      <c r="AE58">
        <f>'IDT-1'!F58</f>
        <v>0</v>
      </c>
      <c r="AF58" s="24"/>
      <c r="AG58">
        <f t="shared" si="2"/>
        <v>1616.5229015427064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-19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3.46035</v>
      </c>
      <c r="E59">
        <f>GT_NG!T59</f>
        <v>-0.27551020408163263</v>
      </c>
      <c r="F59">
        <f>GT_Spot!T59</f>
        <v>0</v>
      </c>
      <c r="G59">
        <f>PPCL_NG!T59</f>
        <v>46.93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759.0383509822509</v>
      </c>
      <c r="P59" s="36">
        <v>71.996736322016218</v>
      </c>
      <c r="Q59" s="36">
        <v>22.586497674418602</v>
      </c>
      <c r="R59" s="38">
        <v>18.7</v>
      </c>
      <c r="S59" s="38">
        <v>0</v>
      </c>
      <c r="T59" s="37">
        <f>SUMPRODUCT(LTA!J59:AN59,LTA!J$101:AN$101,LTA!J$105:AN$105)</f>
        <v>90.32</v>
      </c>
      <c r="U59" s="37">
        <f>SUMPRODUCT(LTA!J59:AN59,LTA!J$102:AN$102,LTA!J$105:AN$105)</f>
        <v>506.33600800000005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114.58</v>
      </c>
      <c r="AB59" s="75">
        <f>-STOA!P59</f>
        <v>0</v>
      </c>
      <c r="AC59">
        <f t="shared" si="0"/>
        <v>15.251353189227018</v>
      </c>
      <c r="AD59">
        <f t="shared" si="1"/>
        <v>1636.9483722446118</v>
      </c>
      <c r="AE59">
        <f>'IDT-1'!F59</f>
        <v>0</v>
      </c>
      <c r="AF59" s="24"/>
      <c r="AG59">
        <f t="shared" si="2"/>
        <v>1636.9483722446118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3.46035</v>
      </c>
      <c r="E60">
        <f>GT_NG!T60</f>
        <v>-0.27551020408163263</v>
      </c>
      <c r="F60">
        <f>GT_Spot!T60</f>
        <v>0</v>
      </c>
      <c r="G60">
        <f>PPCL_NG!T60</f>
        <v>46.93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798.68276195361909</v>
      </c>
      <c r="P60" s="36">
        <v>71.996736322016218</v>
      </c>
      <c r="Q60" s="36">
        <v>22.586497674418602</v>
      </c>
      <c r="R60" s="38">
        <v>18.7</v>
      </c>
      <c r="S60" s="38">
        <v>0</v>
      </c>
      <c r="T60" s="37">
        <f>SUMPRODUCT(LTA!J60:AN60,LTA!J$101:AN$101,LTA!J$105:AN$105)</f>
        <v>88.94</v>
      </c>
      <c r="U60" s="37">
        <f>SUMPRODUCT(LTA!J60:AN60,LTA!J$102:AN$102,LTA!J$105:AN$105)</f>
        <v>500.61706200000003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114.58</v>
      </c>
      <c r="AB60" s="75">
        <f>-STOA!P60</f>
        <v>0</v>
      </c>
      <c r="AC60">
        <f t="shared" si="0"/>
        <v>15.53775328097506</v>
      </c>
      <c r="AD60">
        <f t="shared" si="1"/>
        <v>1669.2074371242322</v>
      </c>
      <c r="AE60">
        <f>'IDT-1'!F60</f>
        <v>0</v>
      </c>
      <c r="AF60" s="24"/>
      <c r="AG60">
        <f t="shared" si="2"/>
        <v>1669.2074371242322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3.46035</v>
      </c>
      <c r="E61">
        <f>GT_NG!T61</f>
        <v>-0.27551020408163263</v>
      </c>
      <c r="F61">
        <f>GT_Spot!T61</f>
        <v>0</v>
      </c>
      <c r="G61">
        <f>PPCL_NG!T61</f>
        <v>46.93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831.7551637042535</v>
      </c>
      <c r="P61" s="36">
        <v>71.97999999999999</v>
      </c>
      <c r="Q61" s="36">
        <v>22.576498138957817</v>
      </c>
      <c r="R61" s="38">
        <v>18.7</v>
      </c>
      <c r="S61" s="38">
        <v>0</v>
      </c>
      <c r="T61" s="37">
        <f>SUMPRODUCT(LTA!J61:AN61,LTA!J$101:AN$101,LTA!J$105:AN$105)</f>
        <v>89.4</v>
      </c>
      <c r="U61" s="37">
        <f>SUMPRODUCT(LTA!J61:AN61,LTA!J$102:AN$102,LTA!J$105:AN$105)</f>
        <v>495.28650600000003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114.58</v>
      </c>
      <c r="AB61" s="75">
        <f>-STOA!P61</f>
        <v>0</v>
      </c>
      <c r="AC61">
        <f t="shared" si="0"/>
        <v>16.140819348922658</v>
      </c>
      <c r="AD61">
        <f t="shared" si="1"/>
        <v>1656.7794809494419</v>
      </c>
      <c r="AE61">
        <f>'IDT-1'!F61</f>
        <v>0</v>
      </c>
      <c r="AF61" s="24"/>
      <c r="AG61">
        <f t="shared" si="2"/>
        <v>1656.7794809494419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3.46035</v>
      </c>
      <c r="E62">
        <f>GT_NG!T62</f>
        <v>-0.27551020408163263</v>
      </c>
      <c r="F62">
        <f>GT_Spot!T62</f>
        <v>0</v>
      </c>
      <c r="G62">
        <f>PPCL_NG!T62</f>
        <v>46.93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856.74574728905668</v>
      </c>
      <c r="P62" s="36">
        <v>71.97999999999999</v>
      </c>
      <c r="Q62" s="36">
        <v>22.576498138957817</v>
      </c>
      <c r="R62" s="38">
        <v>18.7</v>
      </c>
      <c r="S62" s="38">
        <v>0</v>
      </c>
      <c r="T62" s="37">
        <f>SUMPRODUCT(LTA!J62:AN62,LTA!J$101:AN$101,LTA!J$105:AN$105)</f>
        <v>89.84</v>
      </c>
      <c r="U62" s="37">
        <f>SUMPRODUCT(LTA!J62:AN62,LTA!J$102:AN$102,LTA!J$105:AN$105)</f>
        <v>489.760336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114.58</v>
      </c>
      <c r="AB62" s="75">
        <f>-STOA!P62</f>
        <v>0</v>
      </c>
      <c r="AC62">
        <f t="shared" si="0"/>
        <v>16.315978188468922</v>
      </c>
      <c r="AD62">
        <f t="shared" si="1"/>
        <v>1676.5087356946985</v>
      </c>
      <c r="AE62">
        <f>'IDT-1'!F62</f>
        <v>0</v>
      </c>
      <c r="AF62" s="24"/>
      <c r="AG62">
        <f t="shared" si="2"/>
        <v>1676.5087356946985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3.46035</v>
      </c>
      <c r="E63">
        <f>GT_NG!T63</f>
        <v>-0.27551020408163263</v>
      </c>
      <c r="F63">
        <f>GT_Spot!T63</f>
        <v>0</v>
      </c>
      <c r="G63">
        <f>PPCL_NG!T63</f>
        <v>46.93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866.73983446043246</v>
      </c>
      <c r="P63" s="36">
        <v>71.97999999999999</v>
      </c>
      <c r="Q63" s="36">
        <v>22.576498138957817</v>
      </c>
      <c r="R63" s="38">
        <v>18.7</v>
      </c>
      <c r="S63" s="38">
        <v>0</v>
      </c>
      <c r="T63" s="37">
        <f>SUMPRODUCT(LTA!J63:AN63,LTA!J$101:AN$101,LTA!J$105:AN$105)</f>
        <v>87.36</v>
      </c>
      <c r="U63" s="37">
        <f>SUMPRODUCT(LTA!J63:AN63,LTA!J$102:AN$102,LTA!J$105:AN$105)</f>
        <v>468.46083600000009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114.67</v>
      </c>
      <c r="AB63" s="75">
        <f>-STOA!P63</f>
        <v>0</v>
      </c>
      <c r="AC63">
        <f t="shared" si="0"/>
        <v>16.328630468409962</v>
      </c>
      <c r="AD63">
        <f t="shared" si="1"/>
        <v>1647.8006705861337</v>
      </c>
      <c r="AE63">
        <f>'IDT-1'!F63</f>
        <v>0</v>
      </c>
      <c r="AF63" s="24"/>
      <c r="AG63">
        <f t="shared" si="2"/>
        <v>1647.8006705861337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-95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3.46035</v>
      </c>
      <c r="E64">
        <f>GT_NG!T64</f>
        <v>-0.27551020408163263</v>
      </c>
      <c r="F64">
        <f>GT_Spot!T64</f>
        <v>0</v>
      </c>
      <c r="G64">
        <f>PPCL_NG!T64</f>
        <v>46.93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871.71212242365073</v>
      </c>
      <c r="P64" s="36">
        <v>71.97999999999999</v>
      </c>
      <c r="Q64" s="36">
        <v>22.576498138957817</v>
      </c>
      <c r="R64" s="38">
        <v>18.7</v>
      </c>
      <c r="S64" s="38">
        <v>0</v>
      </c>
      <c r="T64" s="37">
        <f>SUMPRODUCT(LTA!J64:AN64,LTA!J$101:AN$101,LTA!J$105:AN$105)</f>
        <v>80.83</v>
      </c>
      <c r="U64" s="37">
        <f>SUMPRODUCT(LTA!J64:AN64,LTA!J$102:AN$102,LTA!J$105:AN$105)</f>
        <v>464.76042400000006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114.67</v>
      </c>
      <c r="AB64" s="75">
        <f>-STOA!P64</f>
        <v>0</v>
      </c>
      <c r="AC64">
        <f t="shared" si="0"/>
        <v>16.193577701664328</v>
      </c>
      <c r="AD64">
        <f t="shared" si="1"/>
        <v>1652.6775993160975</v>
      </c>
      <c r="AE64">
        <f>'IDT-1'!F64</f>
        <v>0</v>
      </c>
      <c r="AF64" s="24"/>
      <c r="AG64">
        <f t="shared" si="2"/>
        <v>1652.6775993160975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-85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3.46035</v>
      </c>
      <c r="E65">
        <f>GT_NG!T65</f>
        <v>-0.27551020408163263</v>
      </c>
      <c r="F65">
        <f>GT_Spot!T65</f>
        <v>0</v>
      </c>
      <c r="G65">
        <f>PPCL_NG!T65</f>
        <v>46.93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797.45556669524206</v>
      </c>
      <c r="P65" s="36">
        <v>72</v>
      </c>
      <c r="Q65" s="36">
        <v>22.586518723994452</v>
      </c>
      <c r="R65" s="38">
        <v>18.7</v>
      </c>
      <c r="S65" s="38">
        <v>0</v>
      </c>
      <c r="T65" s="37">
        <f>SUMPRODUCT(LTA!J65:AN65,LTA!J$101:AN$101,LTA!J$105:AN$105)</f>
        <v>75.09</v>
      </c>
      <c r="U65" s="37">
        <f>SUMPRODUCT(LTA!J65:AN65,LTA!J$102:AN$102,LTA!J$105:AN$105)</f>
        <v>457.44858800000009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114.67</v>
      </c>
      <c r="AB65" s="75">
        <f>-STOA!P65</f>
        <v>0</v>
      </c>
      <c r="AC65">
        <f t="shared" si="0"/>
        <v>14.670887196216055</v>
      </c>
      <c r="AD65">
        <f t="shared" si="1"/>
        <v>1651.9219186781738</v>
      </c>
      <c r="AE65">
        <f>'IDT-1'!F65</f>
        <v>0</v>
      </c>
      <c r="AF65" s="24"/>
      <c r="AG65">
        <f t="shared" si="2"/>
        <v>1651.9219186781738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3.46035</v>
      </c>
      <c r="E66">
        <f>GT_NG!T66</f>
        <v>-0.27551020408163263</v>
      </c>
      <c r="F66">
        <f>GT_Spot!T66</f>
        <v>0</v>
      </c>
      <c r="G66">
        <f>PPCL_NG!T66</f>
        <v>46.31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801.05412115285696</v>
      </c>
      <c r="P66" s="36">
        <v>72</v>
      </c>
      <c r="Q66" s="36">
        <v>22.586518723994452</v>
      </c>
      <c r="R66" s="38">
        <v>18.7</v>
      </c>
      <c r="S66" s="38">
        <v>0</v>
      </c>
      <c r="T66" s="37">
        <f>SUMPRODUCT(LTA!J66:AN66,LTA!J$101:AN$101,LTA!J$105:AN$105)</f>
        <v>69.239999999999995</v>
      </c>
      <c r="U66" s="37">
        <f>SUMPRODUCT(LTA!J66:AN66,LTA!J$102:AN$102,LTA!J$105:AN$105)</f>
        <v>452.85268600000006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114.67</v>
      </c>
      <c r="AB66" s="75">
        <f>-STOA!P66</f>
        <v>0</v>
      </c>
      <c r="AC66">
        <f t="shared" si="0"/>
        <v>14.605174537843066</v>
      </c>
      <c r="AD66">
        <f t="shared" si="1"/>
        <v>1644.5202837941615</v>
      </c>
      <c r="AE66">
        <f>'IDT-1'!F66</f>
        <v>0</v>
      </c>
      <c r="AF66" s="24"/>
      <c r="AG66">
        <f t="shared" si="2"/>
        <v>1644.5202837941615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3.46035</v>
      </c>
      <c r="E67">
        <f>GT_NG!T67</f>
        <v>-0.27551020408163263</v>
      </c>
      <c r="F67">
        <f>GT_Spot!T67</f>
        <v>0</v>
      </c>
      <c r="G67">
        <f>PPCL_NG!T67</f>
        <v>46.31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810.89314009336044</v>
      </c>
      <c r="P67" s="36">
        <v>71.97999999999999</v>
      </c>
      <c r="Q67" s="36">
        <v>22.58</v>
      </c>
      <c r="R67" s="38">
        <v>18.7</v>
      </c>
      <c r="S67" s="38">
        <v>0</v>
      </c>
      <c r="T67" s="37">
        <f>SUMPRODUCT(LTA!J67:AN67,LTA!J$101:AN$101,LTA!J$105:AN$105)</f>
        <v>44.230000000000004</v>
      </c>
      <c r="U67" s="37">
        <f>SUMPRODUCT(LTA!J67:AN67,LTA!J$102:AN$102,LTA!J$105:AN$105)</f>
        <v>448.16730000000001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114.85</v>
      </c>
      <c r="AB67" s="75">
        <f>-STOA!P67</f>
        <v>0</v>
      </c>
      <c r="AC67">
        <f t="shared" si="0"/>
        <v>15.186429982334946</v>
      </c>
      <c r="AD67">
        <f t="shared" si="1"/>
        <v>1539.2361425661788</v>
      </c>
      <c r="AE67">
        <f>'IDT-1'!F67</f>
        <v>0</v>
      </c>
      <c r="AF67" s="24"/>
      <c r="AG67">
        <f t="shared" si="2"/>
        <v>1539.2361425661788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3.46035</v>
      </c>
      <c r="E68">
        <f>GT_NG!T68</f>
        <v>-0.27551020408163263</v>
      </c>
      <c r="F68">
        <f>GT_Spot!T68</f>
        <v>0</v>
      </c>
      <c r="G68">
        <f>PPCL_NG!T68</f>
        <v>46.31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801.29626808048147</v>
      </c>
      <c r="P68" s="36">
        <v>71.97999999999999</v>
      </c>
      <c r="Q68" s="36">
        <v>22.58</v>
      </c>
      <c r="R68" s="38">
        <v>18.7</v>
      </c>
      <c r="S68" s="38">
        <v>0</v>
      </c>
      <c r="T68" s="37">
        <f>SUMPRODUCT(LTA!J68:AN68,LTA!J$101:AN$101,LTA!J$105:AN$105)</f>
        <v>41.15</v>
      </c>
      <c r="U68" s="37">
        <f>SUMPRODUCT(LTA!J68:AN68,LTA!J$102:AN$102,LTA!J$105:AN$105)</f>
        <v>452.093658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114.85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15.109425459021612</v>
      </c>
      <c r="AD68">
        <f t="shared" ref="AD68:AD98" si="4">SUM(B68:AB68,AI68:AR68)-AC68</f>
        <v>1530.5626330766131</v>
      </c>
      <c r="AE68">
        <f>'IDT-1'!F68</f>
        <v>0</v>
      </c>
      <c r="AF68" s="24"/>
      <c r="AG68">
        <f t="shared" ref="AG68:AG98" si="5">SUM(AD68:AF68)</f>
        <v>1530.5626330766131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-85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3.46035</v>
      </c>
      <c r="E69">
        <f>GT_NG!T69</f>
        <v>-0.27551020408163263</v>
      </c>
      <c r="F69">
        <f>GT_Spot!T69</f>
        <v>0</v>
      </c>
      <c r="G69">
        <f>PPCL_NG!T69</f>
        <v>46.31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786.09831779248668</v>
      </c>
      <c r="P69" s="36">
        <v>71.97999999999999</v>
      </c>
      <c r="Q69" s="36">
        <v>22.58</v>
      </c>
      <c r="R69" s="38">
        <v>17.757925475995794</v>
      </c>
      <c r="S69" s="38">
        <v>0</v>
      </c>
      <c r="T69" s="37">
        <f>SUMPRODUCT(LTA!J69:AN69,LTA!J$101:AN$101,LTA!J$105:AN$105)</f>
        <v>36.11</v>
      </c>
      <c r="U69" s="37">
        <f>SUMPRODUCT(LTA!J69:AN69,LTA!J$102:AN$102,LTA!J$105:AN$105)</f>
        <v>451.07300800000007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114.85</v>
      </c>
      <c r="AB69" s="75">
        <f>-STOA!P69</f>
        <v>0</v>
      </c>
      <c r="AC69">
        <f t="shared" si="3"/>
        <v>14.91405952067602</v>
      </c>
      <c r="AD69">
        <f t="shared" si="4"/>
        <v>1508.5573242029595</v>
      </c>
      <c r="AE69">
        <f>'IDT-1'!F69</f>
        <v>0</v>
      </c>
      <c r="AF69" s="24"/>
      <c r="AG69">
        <f t="shared" si="5"/>
        <v>1508.5573242029595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3.46035</v>
      </c>
      <c r="E70">
        <f>GT_NG!T70</f>
        <v>-0.27551020408163263</v>
      </c>
      <c r="F70">
        <f>GT_Spot!T70</f>
        <v>0</v>
      </c>
      <c r="G70">
        <f>PPCL_NG!T70</f>
        <v>46.31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780.34008287134702</v>
      </c>
      <c r="P70" s="36">
        <v>71.97999999999999</v>
      </c>
      <c r="Q70" s="36">
        <v>22.58</v>
      </c>
      <c r="R70" s="38">
        <v>16.190000000000001</v>
      </c>
      <c r="S70" s="38">
        <v>0</v>
      </c>
      <c r="T70" s="37">
        <f>SUMPRODUCT(LTA!J70:AN70,LTA!J$101:AN$101,LTA!J$105:AN$105)</f>
        <v>31</v>
      </c>
      <c r="U70" s="37">
        <f>SUMPRODUCT(LTA!J70:AN70,LTA!J$102:AN$102,LTA!J$105:AN$105)</f>
        <v>443.33315400000004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114.85</v>
      </c>
      <c r="AB70" s="75">
        <f>-STOA!P70</f>
        <v>0</v>
      </c>
      <c r="AC70">
        <f t="shared" si="3"/>
        <v>14.69211995637025</v>
      </c>
      <c r="AD70">
        <f t="shared" si="4"/>
        <v>1493.60324937013</v>
      </c>
      <c r="AE70">
        <f>'IDT-1'!F70</f>
        <v>0</v>
      </c>
      <c r="AF70" s="24"/>
      <c r="AG70">
        <f t="shared" si="5"/>
        <v>1493.60324937013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3.46035</v>
      </c>
      <c r="E71">
        <f>GT_NG!T71</f>
        <v>-0.27551020408163263</v>
      </c>
      <c r="F71">
        <f>GT_Spot!T71</f>
        <v>0</v>
      </c>
      <c r="G71">
        <f>PPCL_NG!T71</f>
        <v>47.87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750.69934067679981</v>
      </c>
      <c r="P71" s="36">
        <v>71.97999999999999</v>
      </c>
      <c r="Q71" s="36">
        <v>22.58</v>
      </c>
      <c r="R71" s="38">
        <v>14.88</v>
      </c>
      <c r="S71" s="38">
        <v>0</v>
      </c>
      <c r="T71" s="37">
        <f>SUMPRODUCT(LTA!J71:AN71,LTA!J$101:AN$101,LTA!J$105:AN$105)</f>
        <v>25.9</v>
      </c>
      <c r="U71" s="37">
        <f>SUMPRODUCT(LTA!J71:AN71,LTA!J$102:AN$102,LTA!J$105:AN$105)</f>
        <v>437.41751000000005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115.04</v>
      </c>
      <c r="AB71" s="75">
        <f>-STOA!P71</f>
        <v>0</v>
      </c>
      <c r="AC71">
        <f t="shared" si="3"/>
        <v>14.160653207414327</v>
      </c>
      <c r="AD71">
        <f t="shared" si="4"/>
        <v>1473.918329924539</v>
      </c>
      <c r="AE71">
        <f>'IDT-1'!F71</f>
        <v>0</v>
      </c>
      <c r="AF71" s="24"/>
      <c r="AG71">
        <f t="shared" si="5"/>
        <v>1473.918329924539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3.46035</v>
      </c>
      <c r="E72">
        <f>GT_NG!T72</f>
        <v>-0.27551020408163263</v>
      </c>
      <c r="F72">
        <f>GT_Spot!T72</f>
        <v>0</v>
      </c>
      <c r="G72">
        <f>PPCL_NG!T72</f>
        <v>47.87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749.18741188560739</v>
      </c>
      <c r="P72" s="36">
        <v>71.97999999999999</v>
      </c>
      <c r="Q72" s="36">
        <v>22.58</v>
      </c>
      <c r="R72" s="38">
        <v>8.2699999999999978</v>
      </c>
      <c r="S72" s="38">
        <v>0</v>
      </c>
      <c r="T72" s="37">
        <f>SUMPRODUCT(LTA!J72:AN72,LTA!J$101:AN$101,LTA!J$105:AN$105)</f>
        <v>20.759999999999998</v>
      </c>
      <c r="U72" s="37">
        <f>SUMPRODUCT(LTA!J72:AN72,LTA!J$102:AN$102,LTA!J$105:AN$105)</f>
        <v>432.89444600000007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115.04</v>
      </c>
      <c r="AB72" s="75">
        <f>-STOA!P72</f>
        <v>0</v>
      </c>
      <c r="AC72">
        <f t="shared" si="3"/>
        <v>13.870973358018908</v>
      </c>
      <c r="AD72">
        <f t="shared" si="4"/>
        <v>1471.4230169827417</v>
      </c>
      <c r="AE72">
        <f>'IDT-1'!F72</f>
        <v>0</v>
      </c>
      <c r="AF72" s="24"/>
      <c r="AG72">
        <f t="shared" si="5"/>
        <v>1471.4230169827417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3.46035</v>
      </c>
      <c r="E73">
        <f>GT_NG!T73</f>
        <v>-0.27551020408163263</v>
      </c>
      <c r="F73">
        <f>GT_Spot!T73</f>
        <v>0</v>
      </c>
      <c r="G73">
        <f>PPCL_NG!T73</f>
        <v>47.87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748.93142281297037</v>
      </c>
      <c r="P73" s="36">
        <v>71.97999999999999</v>
      </c>
      <c r="Q73" s="36">
        <v>22.58</v>
      </c>
      <c r="R73" s="38">
        <v>4.3099999999999996</v>
      </c>
      <c r="S73" s="38">
        <v>0</v>
      </c>
      <c r="T73" s="37">
        <f>SUMPRODUCT(LTA!J73:AN73,LTA!J$101:AN$101,LTA!J$105:AN$105)</f>
        <v>16.82</v>
      </c>
      <c r="U73" s="37">
        <f>SUMPRODUCT(LTA!J73:AN73,LTA!J$102:AN$102,LTA!J$105:AN$105)</f>
        <v>427.49364200000008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115.04</v>
      </c>
      <c r="AB73" s="75">
        <f>-STOA!P73</f>
        <v>0</v>
      </c>
      <c r="AC73">
        <f t="shared" si="3"/>
        <v>14.062408042256537</v>
      </c>
      <c r="AD73">
        <f t="shared" si="4"/>
        <v>1422.6747892258672</v>
      </c>
      <c r="AE73">
        <f>'IDT-1'!F73</f>
        <v>0</v>
      </c>
      <c r="AF73" s="24"/>
      <c r="AG73">
        <f t="shared" si="5"/>
        <v>1422.6747892258672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6.0179999999999998</v>
      </c>
      <c r="E74">
        <f>GT_NG!T74</f>
        <v>-0.27551020408163263</v>
      </c>
      <c r="F74">
        <f>GT_Spot!T74</f>
        <v>0</v>
      </c>
      <c r="G74">
        <f>PPCL_NG!T74</f>
        <v>47.87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774.79578713031049</v>
      </c>
      <c r="P74" s="36">
        <v>71.97999999999999</v>
      </c>
      <c r="Q74" s="36">
        <v>22.58</v>
      </c>
      <c r="R74" s="38">
        <v>1.66</v>
      </c>
      <c r="S74" s="38">
        <v>0</v>
      </c>
      <c r="T74" s="37">
        <f>SUMPRODUCT(LTA!J74:AN74,LTA!J$101:AN$101,LTA!J$105:AN$105)</f>
        <v>18.920000000000002</v>
      </c>
      <c r="U74" s="37">
        <f>SUMPRODUCT(LTA!J74:AN74,LTA!J$102:AN$102,LTA!J$105:AN$105)</f>
        <v>424.68808000000007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115.04</v>
      </c>
      <c r="AB74" s="75">
        <f>-STOA!P74</f>
        <v>0</v>
      </c>
      <c r="AC74">
        <f t="shared" si="3"/>
        <v>14.194211547427177</v>
      </c>
      <c r="AD74">
        <f t="shared" si="4"/>
        <v>1457.6094380380366</v>
      </c>
      <c r="AE74">
        <f>'IDT-1'!F74</f>
        <v>-30</v>
      </c>
      <c r="AF74" s="24"/>
      <c r="AG74">
        <f t="shared" si="5"/>
        <v>1427.6094380380366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6.0179999999999998</v>
      </c>
      <c r="E75">
        <f>GT_NG!T75</f>
        <v>-0.27551020408163263</v>
      </c>
      <c r="F75">
        <f>GT_Spot!T75</f>
        <v>0</v>
      </c>
      <c r="G75">
        <f>PPCL_NG!T75</f>
        <v>47.87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869.08991246084327</v>
      </c>
      <c r="P75" s="36">
        <v>71.97999999999999</v>
      </c>
      <c r="Q75" s="36">
        <v>22.58</v>
      </c>
      <c r="R75" s="38">
        <v>0</v>
      </c>
      <c r="S75" s="38">
        <v>0</v>
      </c>
      <c r="T75" s="37">
        <f>SUMPRODUCT(LTA!J75:AN75,LTA!J$101:AN$101,LTA!J$105:AN$105)</f>
        <v>10.16</v>
      </c>
      <c r="U75" s="37">
        <f>SUMPRODUCT(LTA!J75:AN75,LTA!J$102:AN$102,LTA!J$105:AN$105)</f>
        <v>419.89251800000005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-137</v>
      </c>
      <c r="AA75" s="75">
        <f>STOA!J75</f>
        <v>115.23</v>
      </c>
      <c r="AB75" s="75">
        <f>-STOA!P75</f>
        <v>0</v>
      </c>
      <c r="AC75">
        <f t="shared" si="3"/>
        <v>15.664171999166857</v>
      </c>
      <c r="AD75">
        <f t="shared" si="4"/>
        <v>1448.4080409168298</v>
      </c>
      <c r="AE75">
        <f>'IDT-1'!F75</f>
        <v>0</v>
      </c>
      <c r="AF75" s="24"/>
      <c r="AG75">
        <f t="shared" si="5"/>
        <v>1448.4080409168298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6.0179999999999998</v>
      </c>
      <c r="E76">
        <f>GT_NG!T76</f>
        <v>-0.27551020408163263</v>
      </c>
      <c r="F76">
        <f>GT_Spot!T76</f>
        <v>0</v>
      </c>
      <c r="G76">
        <f>PPCL_NG!T76</f>
        <v>47.87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900.20955596324529</v>
      </c>
      <c r="P76" s="36">
        <v>71.97999999999999</v>
      </c>
      <c r="Q76" s="36">
        <v>22.58</v>
      </c>
      <c r="R76" s="38">
        <v>0</v>
      </c>
      <c r="S76" s="38">
        <v>0</v>
      </c>
      <c r="T76" s="37">
        <f>SUMPRODUCT(LTA!J76:AN76,LTA!J$101:AN$101,LTA!J$105:AN$105)</f>
        <v>3.57</v>
      </c>
      <c r="U76" s="37">
        <f>SUMPRODUCT(LTA!J76:AN76,LTA!J$102:AN$102,LTA!J$105:AN$105)</f>
        <v>419.26000000000005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-168</v>
      </c>
      <c r="AA76" s="75">
        <f>STOA!J76</f>
        <v>115.23</v>
      </c>
      <c r="AB76" s="75">
        <f>-STOA!P76</f>
        <v>0</v>
      </c>
      <c r="AC76">
        <f t="shared" si="3"/>
        <v>16.282860569608978</v>
      </c>
      <c r="AD76">
        <f t="shared" si="4"/>
        <v>1425.6864778487893</v>
      </c>
      <c r="AE76">
        <f>'IDT-1'!F76</f>
        <v>0</v>
      </c>
      <c r="AF76" s="24"/>
      <c r="AG76">
        <f t="shared" si="5"/>
        <v>1425.6864778487893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6.0179999999999998</v>
      </c>
      <c r="E77">
        <f>GT_NG!T77</f>
        <v>-0.27551020408163263</v>
      </c>
      <c r="F77">
        <f>GT_Spot!T77</f>
        <v>0</v>
      </c>
      <c r="G77">
        <f>PPCL_NG!T77</f>
        <v>47.87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919.37228990953747</v>
      </c>
      <c r="P77" s="36">
        <v>71.98</v>
      </c>
      <c r="Q77" s="36">
        <v>22.576929562143054</v>
      </c>
      <c r="R77" s="38">
        <v>0</v>
      </c>
      <c r="S77" s="38">
        <v>0</v>
      </c>
      <c r="T77" s="37">
        <f>SUMPRODUCT(LTA!J77:AN77,LTA!J$101:AN$101,LTA!J$105:AN$105)</f>
        <v>1.1400000000000001</v>
      </c>
      <c r="U77" s="37">
        <f>SUMPRODUCT(LTA!J77:AN77,LTA!J$102:AN$102,LTA!J$105:AN$105)</f>
        <v>419.02000000000004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-164</v>
      </c>
      <c r="AA77" s="75">
        <f>STOA!J77</f>
        <v>115.23</v>
      </c>
      <c r="AB77" s="75">
        <f>-STOA!P77</f>
        <v>0</v>
      </c>
      <c r="AC77">
        <f t="shared" si="3"/>
        <v>16.614410286449314</v>
      </c>
      <c r="AD77">
        <f t="shared" si="4"/>
        <v>1420.8445916403846</v>
      </c>
      <c r="AE77">
        <f>'IDT-1'!F77</f>
        <v>0</v>
      </c>
      <c r="AF77" s="24"/>
      <c r="AG77">
        <f t="shared" si="5"/>
        <v>1420.8445916403846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6.0179999999999998</v>
      </c>
      <c r="E78">
        <f>GT_NG!T78</f>
        <v>-0.27551020408163263</v>
      </c>
      <c r="F78">
        <f>GT_Spot!T78</f>
        <v>0</v>
      </c>
      <c r="G78">
        <f>PPCL_NG!T78</f>
        <v>47.87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926.56960248534619</v>
      </c>
      <c r="P78" s="36">
        <v>71.98</v>
      </c>
      <c r="Q78" s="36">
        <v>22.576929562143054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418.71000000000004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-143</v>
      </c>
      <c r="AA78" s="75">
        <f>STOA!J78</f>
        <v>115.23</v>
      </c>
      <c r="AB78" s="75">
        <f>-STOA!P78</f>
        <v>0</v>
      </c>
      <c r="AC78">
        <f t="shared" si="3"/>
        <v>16.478545959150328</v>
      </c>
      <c r="AD78">
        <f t="shared" si="4"/>
        <v>1447.7277685434924</v>
      </c>
      <c r="AE78">
        <f>'IDT-1'!F78</f>
        <v>-15</v>
      </c>
      <c r="AF78" s="24"/>
      <c r="AG78">
        <f t="shared" si="5"/>
        <v>1432.7277685434924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6.0179999999999998</v>
      </c>
      <c r="E79">
        <f>GT_NG!T79</f>
        <v>-0.27551020408163263</v>
      </c>
      <c r="F79">
        <f>GT_Spot!T79</f>
        <v>0</v>
      </c>
      <c r="G79">
        <f>PPCL_NG!T79</f>
        <v>47.87</v>
      </c>
      <c r="H79">
        <f>PPCL_Spot!T79</f>
        <v>0</v>
      </c>
      <c r="I79">
        <f>Bawana_NG!T79</f>
        <v>56.74739475737961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946.47817824453841</v>
      </c>
      <c r="P79" s="36">
        <v>71.98</v>
      </c>
      <c r="Q79" s="36">
        <v>22.576929562143054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418.51000000000005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-151</v>
      </c>
      <c r="AA79" s="75">
        <f>STOA!J79</f>
        <v>115.41</v>
      </c>
      <c r="AB79" s="75">
        <f>-STOA!P79</f>
        <v>0</v>
      </c>
      <c r="AC79">
        <f t="shared" si="3"/>
        <v>16.886489894916362</v>
      </c>
      <c r="AD79">
        <f t="shared" si="4"/>
        <v>1437.428502465063</v>
      </c>
      <c r="AE79">
        <f>'IDT-1'!F79</f>
        <v>0</v>
      </c>
      <c r="AF79" s="24"/>
      <c r="AG79">
        <f t="shared" si="5"/>
        <v>1437.428502465063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6.0179999999999998</v>
      </c>
      <c r="E80">
        <f>GT_NG!T80</f>
        <v>-0.18958333333333333</v>
      </c>
      <c r="F80">
        <f>GT_Spot!T80</f>
        <v>0</v>
      </c>
      <c r="G80">
        <f>PPCL_NG!T80</f>
        <v>47.87</v>
      </c>
      <c r="H80">
        <f>PPCL_Spot!T80</f>
        <v>0</v>
      </c>
      <c r="I80">
        <f>Bawana_NG!T80</f>
        <v>56.74739475737961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945.8169748171731</v>
      </c>
      <c r="P80" s="36">
        <v>71.98</v>
      </c>
      <c r="Q80" s="36">
        <v>22.576929562143054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418.22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-136</v>
      </c>
      <c r="AA80" s="75">
        <f>STOA!J80</f>
        <v>115.41</v>
      </c>
      <c r="AB80" s="75">
        <f>-STOA!P80</f>
        <v>0</v>
      </c>
      <c r="AC80">
        <f t="shared" si="3"/>
        <v>16.921747072650437</v>
      </c>
      <c r="AD80">
        <f t="shared" si="4"/>
        <v>1431.527968730712</v>
      </c>
      <c r="AE80">
        <f>'IDT-1'!F80</f>
        <v>0</v>
      </c>
      <c r="AF80" s="24"/>
      <c r="AG80">
        <f t="shared" si="5"/>
        <v>1431.527968730712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6.0179999999999998</v>
      </c>
      <c r="E81">
        <f>GT_NG!T81</f>
        <v>-0.18958333333333333</v>
      </c>
      <c r="F81">
        <f>GT_Spot!T81</f>
        <v>0</v>
      </c>
      <c r="G81">
        <f>PPCL_NG!T81</f>
        <v>47.87</v>
      </c>
      <c r="H81">
        <f>PPCL_Spot!T81</f>
        <v>0</v>
      </c>
      <c r="I81">
        <f>Bawana_NG!T81</f>
        <v>56.74739475737961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943.5109338171244</v>
      </c>
      <c r="P81" s="36">
        <v>71.98</v>
      </c>
      <c r="Q81" s="36">
        <v>22.576929562143054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417.85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-129</v>
      </c>
      <c r="AA81" s="75">
        <f>STOA!J81</f>
        <v>115.41</v>
      </c>
      <c r="AB81" s="75">
        <f>-STOA!P81</f>
        <v>0</v>
      </c>
      <c r="AC81">
        <f t="shared" si="3"/>
        <v>16.836051019194638</v>
      </c>
      <c r="AD81">
        <f t="shared" si="4"/>
        <v>1435.9376237841191</v>
      </c>
      <c r="AE81">
        <f>'IDT-1'!F81</f>
        <v>0</v>
      </c>
      <c r="AF81" s="24"/>
      <c r="AG81">
        <f t="shared" si="5"/>
        <v>1435.9376237841191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6.0179999999999998</v>
      </c>
      <c r="E82">
        <f>GT_NG!T82</f>
        <v>-0.18958333333333333</v>
      </c>
      <c r="F82">
        <f>GT_Spot!T82</f>
        <v>0</v>
      </c>
      <c r="G82">
        <f>PPCL_NG!T82</f>
        <v>47.87</v>
      </c>
      <c r="H82">
        <f>PPCL_Spot!T82</f>
        <v>0</v>
      </c>
      <c r="I82">
        <f>Bawana_NG!T82</f>
        <v>56.74739475737961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943.5109338171244</v>
      </c>
      <c r="P82" s="36">
        <v>71.98</v>
      </c>
      <c r="Q82" s="36">
        <v>22.576929562143054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414.95000000000005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-129</v>
      </c>
      <c r="AA82" s="75">
        <f>STOA!J82</f>
        <v>115.41</v>
      </c>
      <c r="AB82" s="75">
        <f>-STOA!P82</f>
        <v>0</v>
      </c>
      <c r="AC82">
        <f t="shared" si="3"/>
        <v>16.810531019194642</v>
      </c>
      <c r="AD82">
        <f t="shared" si="4"/>
        <v>1433.0631437841191</v>
      </c>
      <c r="AE82">
        <f>'IDT-1'!F82</f>
        <v>0</v>
      </c>
      <c r="AF82" s="24"/>
      <c r="AG82">
        <f t="shared" si="5"/>
        <v>1433.0631437841191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6.0179999999999998</v>
      </c>
      <c r="E83">
        <f>GT_NG!T83</f>
        <v>-0.18958333333333333</v>
      </c>
      <c r="F83">
        <f>GT_Spot!T83</f>
        <v>0</v>
      </c>
      <c r="G83">
        <f>PPCL_NG!T83</f>
        <v>47.87</v>
      </c>
      <c r="H83">
        <f>PPCL_Spot!T83</f>
        <v>0</v>
      </c>
      <c r="I83">
        <f>Bawana_NG!T83</f>
        <v>56.74739475737961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938.40401194493415</v>
      </c>
      <c r="P83" s="36">
        <v>71.98</v>
      </c>
      <c r="Q83" s="36">
        <v>22.576929562143054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414.24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-129</v>
      </c>
      <c r="AA83" s="75">
        <f>STOA!J83</f>
        <v>115.59</v>
      </c>
      <c r="AB83" s="75">
        <f>-STOA!P83</f>
        <v>0</v>
      </c>
      <c r="AC83">
        <f t="shared" si="3"/>
        <v>16.760926106719364</v>
      </c>
      <c r="AD83">
        <f t="shared" si="4"/>
        <v>1427.4758268244041</v>
      </c>
      <c r="AE83">
        <f>'IDT-1'!F83</f>
        <v>0</v>
      </c>
      <c r="AF83" s="24"/>
      <c r="AG83">
        <f t="shared" si="5"/>
        <v>1427.4758268244041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6.0179999999999998</v>
      </c>
      <c r="E84">
        <f>GT_NG!T84</f>
        <v>-0.18958333333333333</v>
      </c>
      <c r="F84">
        <f>GT_Spot!T84</f>
        <v>0</v>
      </c>
      <c r="G84">
        <f>PPCL_NG!T84</f>
        <v>47.87</v>
      </c>
      <c r="H84">
        <f>PPCL_Spot!T84</f>
        <v>0</v>
      </c>
      <c r="I84">
        <f>Bawana_NG!T84</f>
        <v>56.74739475737961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938.40401194493415</v>
      </c>
      <c r="P84" s="36">
        <v>71.98</v>
      </c>
      <c r="Q84" s="36">
        <v>22.576929562143054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413.74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-140</v>
      </c>
      <c r="AA84" s="75">
        <f>STOA!J84</f>
        <v>115.59</v>
      </c>
      <c r="AB84" s="75">
        <f>-STOA!P84</f>
        <v>0</v>
      </c>
      <c r="AC84">
        <f t="shared" si="3"/>
        <v>16.854185509463512</v>
      </c>
      <c r="AD84">
        <f t="shared" si="4"/>
        <v>1415.8825674216598</v>
      </c>
      <c r="AE84">
        <f>'IDT-1'!F84</f>
        <v>0</v>
      </c>
      <c r="AF84" s="24"/>
      <c r="AG84">
        <f t="shared" si="5"/>
        <v>1415.8825674216598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6.0179999999999998</v>
      </c>
      <c r="E85">
        <f>GT_NG!T85</f>
        <v>-0.18958333333333333</v>
      </c>
      <c r="F85">
        <f>GT_Spot!T85</f>
        <v>0</v>
      </c>
      <c r="G85">
        <f>PPCL_NG!T85</f>
        <v>47.87</v>
      </c>
      <c r="H85">
        <f>PPCL_Spot!T85</f>
        <v>0</v>
      </c>
      <c r="I85">
        <f>Bawana_NG!T85</f>
        <v>56.74739475737961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941.99528212321457</v>
      </c>
      <c r="P85" s="36">
        <v>71.98</v>
      </c>
      <c r="Q85" s="36">
        <v>22.576929562143054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413.54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-138</v>
      </c>
      <c r="AA85" s="75">
        <f>STOA!J85</f>
        <v>115.59</v>
      </c>
      <c r="AB85" s="75">
        <f>-STOA!P85</f>
        <v>0</v>
      </c>
      <c r="AC85">
        <f t="shared" si="3"/>
        <v>16.866272431987991</v>
      </c>
      <c r="AD85">
        <f t="shared" si="4"/>
        <v>1421.2617506774159</v>
      </c>
      <c r="AE85">
        <f>'IDT-1'!F85</f>
        <v>0</v>
      </c>
      <c r="AF85" s="24"/>
      <c r="AG85">
        <f t="shared" si="5"/>
        <v>1421.2617506774159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6.0179999999999998</v>
      </c>
      <c r="E86">
        <f>GT_NG!T86</f>
        <v>-0.18958333333333333</v>
      </c>
      <c r="F86">
        <f>GT_Spot!T86</f>
        <v>0</v>
      </c>
      <c r="G86">
        <f>PPCL_NG!T86</f>
        <v>47.87</v>
      </c>
      <c r="H86">
        <f>PPCL_Spot!T86</f>
        <v>0</v>
      </c>
      <c r="I86">
        <f>Bawana_NG!T86</f>
        <v>56.74739475737961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923.42085655907954</v>
      </c>
      <c r="P86" s="36">
        <v>71.98</v>
      </c>
      <c r="Q86" s="36">
        <v>22.576929562143054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413.34000000000003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-114</v>
      </c>
      <c r="AA86" s="75">
        <f>STOA!J86</f>
        <v>115.59</v>
      </c>
      <c r="AB86" s="75">
        <f>-STOA!P86</f>
        <v>0</v>
      </c>
      <c r="AC86">
        <f t="shared" si="3"/>
        <v>16.487982426490916</v>
      </c>
      <c r="AD86">
        <f t="shared" si="4"/>
        <v>1426.8656151187781</v>
      </c>
      <c r="AE86">
        <f>'IDT-1'!F86</f>
        <v>0</v>
      </c>
      <c r="AF86" s="24"/>
      <c r="AG86">
        <f t="shared" si="5"/>
        <v>1426.8656151187781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6.0179999999999998</v>
      </c>
      <c r="E87">
        <f>GT_NG!T87</f>
        <v>-0.18958333333333333</v>
      </c>
      <c r="F87">
        <f>GT_Spot!T87</f>
        <v>0</v>
      </c>
      <c r="G87">
        <f>PPCL_NG!T87</f>
        <v>47.87</v>
      </c>
      <c r="H87">
        <f>PPCL_Spot!T87</f>
        <v>0</v>
      </c>
      <c r="I87">
        <f>Bawana_NG!T87</f>
        <v>56.74739475737961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831.04507173958689</v>
      </c>
      <c r="P87" s="36">
        <v>71.98</v>
      </c>
      <c r="Q87" s="36">
        <v>22.576929562143054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413.19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-106</v>
      </c>
      <c r="AA87" s="75">
        <f>STOA!J87</f>
        <v>115.49000000000001</v>
      </c>
      <c r="AB87" s="75">
        <f>-STOA!P87</f>
        <v>0</v>
      </c>
      <c r="AC87">
        <f t="shared" si="3"/>
        <v>15.246725399014004</v>
      </c>
      <c r="AD87">
        <f t="shared" si="4"/>
        <v>1383.4810873267625</v>
      </c>
      <c r="AE87">
        <f>'IDT-1'!F87</f>
        <v>0</v>
      </c>
      <c r="AF87" s="24"/>
      <c r="AG87">
        <f t="shared" si="5"/>
        <v>1383.4810873267625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6.0179999999999998</v>
      </c>
      <c r="E88">
        <f>GT_NG!T88</f>
        <v>-0.18958333333333333</v>
      </c>
      <c r="F88">
        <f>GT_Spot!T88</f>
        <v>0</v>
      </c>
      <c r="G88">
        <f>PPCL_NG!T88</f>
        <v>48.5</v>
      </c>
      <c r="H88">
        <f>PPCL_Spot!T88</f>
        <v>0</v>
      </c>
      <c r="I88">
        <f>Bawana_NG!T88</f>
        <v>56.74739475737961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830.98993584316759</v>
      </c>
      <c r="P88" s="36">
        <v>71.98</v>
      </c>
      <c r="Q88" s="36">
        <v>22.576929562143054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412.13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-84</v>
      </c>
      <c r="AA88" s="75">
        <f>STOA!J88</f>
        <v>115.49000000000001</v>
      </c>
      <c r="AB88" s="75">
        <f>-STOA!P88</f>
        <v>0</v>
      </c>
      <c r="AC88">
        <f t="shared" si="3"/>
        <v>14.869574847193309</v>
      </c>
      <c r="AD88">
        <f t="shared" si="4"/>
        <v>1425.3731019821637</v>
      </c>
      <c r="AE88">
        <f>'IDT-1'!F88</f>
        <v>0</v>
      </c>
      <c r="AF88" s="24"/>
      <c r="AG88">
        <f t="shared" si="5"/>
        <v>1425.3731019821637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6.0179999999999998</v>
      </c>
      <c r="E89">
        <f>GT_NG!T89</f>
        <v>-0.18958333333333333</v>
      </c>
      <c r="F89">
        <f>GT_Spot!T89</f>
        <v>0</v>
      </c>
      <c r="G89">
        <f>PPCL_NG!T89</f>
        <v>48.5</v>
      </c>
      <c r="H89">
        <f>PPCL_Spot!T89</f>
        <v>0</v>
      </c>
      <c r="I89">
        <f>Bawana_NG!T89</f>
        <v>56.74739475737961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832.06273640562119</v>
      </c>
      <c r="P89" s="36">
        <v>71.97999999999999</v>
      </c>
      <c r="Q89" s="36">
        <v>22.58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412.21000000000004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-48</v>
      </c>
      <c r="AA89" s="75">
        <f>STOA!J89</f>
        <v>115.49000000000001</v>
      </c>
      <c r="AB89" s="75">
        <f>-STOA!P89</f>
        <v>0</v>
      </c>
      <c r="AC89">
        <f t="shared" si="3"/>
        <v>14.826477746862873</v>
      </c>
      <c r="AD89">
        <f t="shared" si="4"/>
        <v>1432.5720700828047</v>
      </c>
      <c r="AE89">
        <f>'IDT-1'!F89</f>
        <v>0</v>
      </c>
      <c r="AF89" s="24"/>
      <c r="AG89">
        <f t="shared" si="5"/>
        <v>1432.5720700828047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6.0179999999999998</v>
      </c>
      <c r="E90">
        <f>GT_NG!T90</f>
        <v>-0.18958333333333333</v>
      </c>
      <c r="F90">
        <f>GT_Spot!T90</f>
        <v>0</v>
      </c>
      <c r="G90">
        <f>PPCL_NG!T90</f>
        <v>48.5</v>
      </c>
      <c r="H90">
        <f>PPCL_Spot!T90</f>
        <v>0</v>
      </c>
      <c r="I90">
        <f>Bawana_NG!T90</f>
        <v>56.74739475737961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818.37180772164368</v>
      </c>
      <c r="P90" s="36">
        <v>71.98</v>
      </c>
      <c r="Q90" s="36">
        <v>22.58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</v>
      </c>
      <c r="AA90" s="75">
        <f>STOA!J90</f>
        <v>115.49000000000001</v>
      </c>
      <c r="AB90" s="75">
        <f>-STOA!P90</f>
        <v>0</v>
      </c>
      <c r="AC90">
        <f t="shared" si="3"/>
        <v>14.396055111167032</v>
      </c>
      <c r="AD90">
        <f t="shared" si="4"/>
        <v>1454.4015640345228</v>
      </c>
      <c r="AE90">
        <f>'IDT-1'!F90</f>
        <v>0</v>
      </c>
      <c r="AF90" s="24"/>
      <c r="AG90">
        <f t="shared" si="5"/>
        <v>1454.4015640345228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6.0179999999999998</v>
      </c>
      <c r="E91">
        <f>GT_NG!T91</f>
        <v>-0.41999999999999993</v>
      </c>
      <c r="F91">
        <f>GT_Spot!T91</f>
        <v>0</v>
      </c>
      <c r="G91">
        <f>PPCL_NG!T91</f>
        <v>48.5</v>
      </c>
      <c r="H91">
        <f>PPCL_Spot!T91</f>
        <v>0</v>
      </c>
      <c r="I91">
        <f>Bawana_NG!T91</f>
        <v>56.74739475737961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822.03158726106096</v>
      </c>
      <c r="P91" s="36">
        <v>71.98</v>
      </c>
      <c r="Q91" s="36">
        <v>22.58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412.21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10.34</v>
      </c>
      <c r="Z91" s="34">
        <f>IEX!P91</f>
        <v>0</v>
      </c>
      <c r="AA91" s="75">
        <f>STOA!J91</f>
        <v>115.41</v>
      </c>
      <c r="AB91" s="75">
        <f>-STOA!P91</f>
        <v>0</v>
      </c>
      <c r="AC91">
        <f t="shared" si="3"/>
        <v>14.404387181875272</v>
      </c>
      <c r="AD91">
        <f t="shared" si="4"/>
        <v>1480.9925948365653</v>
      </c>
      <c r="AE91">
        <f>'IDT-1'!F91</f>
        <v>0</v>
      </c>
      <c r="AF91" s="24"/>
      <c r="AG91">
        <f t="shared" si="5"/>
        <v>1480.9925948365653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6.0179999999999998</v>
      </c>
      <c r="E92">
        <f>GT_NG!T92</f>
        <v>-0.41999999999999993</v>
      </c>
      <c r="F92">
        <f>GT_Spot!T92</f>
        <v>0</v>
      </c>
      <c r="G92">
        <f>PPCL_NG!T92</f>
        <v>48.5</v>
      </c>
      <c r="H92">
        <f>PPCL_Spot!T92</f>
        <v>0</v>
      </c>
      <c r="I92">
        <f>Bawana_NG!T92</f>
        <v>56.74739475737961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821.58480684445794</v>
      </c>
      <c r="P92" s="36">
        <v>71.98</v>
      </c>
      <c r="Q92" s="36">
        <v>22.58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412.42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37.85</v>
      </c>
      <c r="Z92" s="34">
        <f>IEX!P92</f>
        <v>0</v>
      </c>
      <c r="AA92" s="75">
        <f>STOA!J92</f>
        <v>115.41</v>
      </c>
      <c r="AB92" s="75">
        <f>-STOA!P92</f>
        <v>0</v>
      </c>
      <c r="AC92">
        <f t="shared" si="3"/>
        <v>14.688782151820142</v>
      </c>
      <c r="AD92">
        <f t="shared" si="4"/>
        <v>1502.9814194500175</v>
      </c>
      <c r="AE92">
        <f>'IDT-1'!F92</f>
        <v>0</v>
      </c>
      <c r="AF92" s="24"/>
      <c r="AG92">
        <f t="shared" si="5"/>
        <v>1502.9814194500175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6.0179999999999998</v>
      </c>
      <c r="E93">
        <f>GT_NG!T93</f>
        <v>-0.41999999999999993</v>
      </c>
      <c r="F93">
        <f>GT_Spot!T93</f>
        <v>0</v>
      </c>
      <c r="G93">
        <f>PPCL_NG!T93</f>
        <v>48.5</v>
      </c>
      <c r="H93">
        <f>PPCL_Spot!T93</f>
        <v>0</v>
      </c>
      <c r="I93">
        <f>Bawana_NG!T93</f>
        <v>56.74739475737961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821.00069167089214</v>
      </c>
      <c r="P93" s="36">
        <v>71.98</v>
      </c>
      <c r="Q93" s="36">
        <v>22.58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412.65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62.06</v>
      </c>
      <c r="Z93" s="34">
        <f>IEX!P93</f>
        <v>0</v>
      </c>
      <c r="AA93" s="75">
        <f>STOA!J93</f>
        <v>115.41</v>
      </c>
      <c r="AB93" s="75">
        <f>-STOA!P93</f>
        <v>0</v>
      </c>
      <c r="AC93">
        <f t="shared" si="3"/>
        <v>15.031885851125692</v>
      </c>
      <c r="AD93">
        <f t="shared" si="4"/>
        <v>1511.4942005771459</v>
      </c>
      <c r="AE93">
        <f>'IDT-1'!F93</f>
        <v>0</v>
      </c>
      <c r="AF93" s="24"/>
      <c r="AG93">
        <f t="shared" si="5"/>
        <v>1511.4942005771459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-90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6.0179999999999998</v>
      </c>
      <c r="E94">
        <f>GT_NG!T94</f>
        <v>-0.41999999999999993</v>
      </c>
      <c r="F94">
        <f>GT_Spot!T94</f>
        <v>0</v>
      </c>
      <c r="G94">
        <f>PPCL_NG!T94</f>
        <v>48.5</v>
      </c>
      <c r="H94">
        <f>PPCL_Spot!T94</f>
        <v>0</v>
      </c>
      <c r="I94">
        <f>Bawana_NG!T94</f>
        <v>56.74739475737961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820.47127667257735</v>
      </c>
      <c r="P94" s="36">
        <v>71.98</v>
      </c>
      <c r="Q94" s="36">
        <v>22.58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417.07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81.37</v>
      </c>
      <c r="Z94" s="34">
        <f>IEX!P94</f>
        <v>0</v>
      </c>
      <c r="AA94" s="75">
        <f>STOA!J94</f>
        <v>115.41</v>
      </c>
      <c r="AB94" s="75">
        <f>-STOA!P94</f>
        <v>0</v>
      </c>
      <c r="AC94">
        <f t="shared" si="3"/>
        <v>15.236050999140524</v>
      </c>
      <c r="AD94">
        <f t="shared" si="4"/>
        <v>1534.4906204308163</v>
      </c>
      <c r="AE94">
        <f>'IDT-1'!F94</f>
        <v>0</v>
      </c>
      <c r="AF94" s="24"/>
      <c r="AG94">
        <f t="shared" si="5"/>
        <v>1534.4906204308163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6.7702499999999999</v>
      </c>
      <c r="E95">
        <f>GT_NG!T95</f>
        <v>-0.41999999999999993</v>
      </c>
      <c r="F95">
        <f>GT_Spot!T95</f>
        <v>0</v>
      </c>
      <c r="G95">
        <f>PPCL_NG!T95</f>
        <v>48.5</v>
      </c>
      <c r="H95">
        <f>PPCL_Spot!T95</f>
        <v>0</v>
      </c>
      <c r="I95">
        <f>Bawana_NG!T95</f>
        <v>56.74739475737961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795.28066658767796</v>
      </c>
      <c r="P95" s="36">
        <v>71.98</v>
      </c>
      <c r="Q95" s="36">
        <v>22.58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417.39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95.83</v>
      </c>
      <c r="Z95" s="34">
        <f>IEX!P95</f>
        <v>0</v>
      </c>
      <c r="AA95" s="75">
        <f>STOA!J95</f>
        <v>115.31</v>
      </c>
      <c r="AB95" s="75">
        <f>-STOA!P95</f>
        <v>0</v>
      </c>
      <c r="AC95">
        <f t="shared" si="3"/>
        <v>15.017005517560477</v>
      </c>
      <c r="AD95">
        <f t="shared" si="4"/>
        <v>1539.951305827497</v>
      </c>
      <c r="AE95">
        <f>'IDT-1'!F95</f>
        <v>0</v>
      </c>
      <c r="AF95" s="24"/>
      <c r="AG95">
        <f t="shared" si="5"/>
        <v>1539.951305827497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6.7702499999999999</v>
      </c>
      <c r="E96">
        <f>GT_NG!T96</f>
        <v>-0.41999999999999993</v>
      </c>
      <c r="F96">
        <f>GT_Spot!T96</f>
        <v>0</v>
      </c>
      <c r="G96">
        <f>PPCL_NG!T96</f>
        <v>48.5</v>
      </c>
      <c r="H96">
        <f>PPCL_Spot!T96</f>
        <v>0</v>
      </c>
      <c r="I96">
        <f>Bawana_NG!T96</f>
        <v>56.74739475737961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791.80434497699412</v>
      </c>
      <c r="P96" s="36">
        <v>71.98</v>
      </c>
      <c r="Q96" s="36">
        <v>22.58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417.83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107</v>
      </c>
      <c r="Z96" s="34">
        <f>IEX!P96</f>
        <v>0</v>
      </c>
      <c r="AA96" s="75">
        <f>STOA!J96</f>
        <v>115.31</v>
      </c>
      <c r="AB96" s="75">
        <f>-STOA!P96</f>
        <v>0</v>
      </c>
      <c r="AC96">
        <f t="shared" si="3"/>
        <v>15.132972524997436</v>
      </c>
      <c r="AD96">
        <f t="shared" si="4"/>
        <v>1542.9690172093763</v>
      </c>
      <c r="AE96">
        <f>'IDT-1'!F96</f>
        <v>0</v>
      </c>
      <c r="AF96" s="24"/>
      <c r="AG96">
        <f t="shared" si="5"/>
        <v>1542.9690172093763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6.7702499999999999</v>
      </c>
      <c r="E97">
        <f>GT_NG!T97</f>
        <v>-0.41999999999999993</v>
      </c>
      <c r="F97">
        <f>GT_Spot!T97</f>
        <v>0</v>
      </c>
      <c r="G97">
        <f>PPCL_NG!T97</f>
        <v>48.5</v>
      </c>
      <c r="H97">
        <f>PPCL_Spot!T97</f>
        <v>0</v>
      </c>
      <c r="I97">
        <f>Bawana_NG!T97</f>
        <v>56.74739475737961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791.67049945346935</v>
      </c>
      <c r="P97" s="36">
        <v>71.98</v>
      </c>
      <c r="Q97" s="36">
        <v>22.58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418.18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118.32</v>
      </c>
      <c r="Z97" s="34">
        <f>IEX!P97</f>
        <v>0</v>
      </c>
      <c r="AA97" s="75">
        <f>STOA!J97</f>
        <v>115.31</v>
      </c>
      <c r="AB97" s="75">
        <f>-STOA!P97</f>
        <v>0</v>
      </c>
      <c r="AC97">
        <f t="shared" si="3"/>
        <v>15.278881322001396</v>
      </c>
      <c r="AD97">
        <f t="shared" si="4"/>
        <v>1549.3592628888475</v>
      </c>
      <c r="AE97">
        <f>'IDT-1'!F97</f>
        <v>0</v>
      </c>
      <c r="AF97" s="24"/>
      <c r="AG97">
        <f t="shared" si="5"/>
        <v>1549.3592628888475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6.7702499999999999</v>
      </c>
      <c r="E98">
        <f>GT_NG!T98</f>
        <v>-0.41999999999999993</v>
      </c>
      <c r="F98">
        <f>GT_Spot!T98</f>
        <v>0</v>
      </c>
      <c r="G98">
        <f>PPCL_NG!T98</f>
        <v>48.5</v>
      </c>
      <c r="H98">
        <f>PPCL_Spot!T98</f>
        <v>0</v>
      </c>
      <c r="I98">
        <f>Bawana_NG!T98</f>
        <v>56.74739475737961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809.45117014321681</v>
      </c>
      <c r="P98" s="36">
        <v>71.98</v>
      </c>
      <c r="Q98" s="36">
        <v>22.58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418.57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115.16</v>
      </c>
      <c r="Z98" s="34">
        <f>IEX!P98</f>
        <v>0</v>
      </c>
      <c r="AA98" s="75">
        <f>STOA!J98</f>
        <v>115.31</v>
      </c>
      <c r="AB98" s="75">
        <f>-STOA!P98</f>
        <v>0</v>
      </c>
      <c r="AC98">
        <f t="shared" si="3"/>
        <v>15.632928412126057</v>
      </c>
      <c r="AD98">
        <f t="shared" si="4"/>
        <v>1539.0158864884704</v>
      </c>
      <c r="AE98">
        <f>'IDT-1'!F98</f>
        <v>0</v>
      </c>
      <c r="AF98" s="24"/>
      <c r="AG98">
        <f t="shared" si="5"/>
        <v>1539.0158864884704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0.10712039999999989</v>
      </c>
      <c r="E99">
        <f t="shared" si="6"/>
        <v>-6.3212181122449052E-3</v>
      </c>
      <c r="F99">
        <f t="shared" si="6"/>
        <v>0</v>
      </c>
      <c r="G99">
        <f t="shared" si="6"/>
        <v>1.1491774999999989</v>
      </c>
      <c r="H99">
        <f t="shared" si="6"/>
        <v>0</v>
      </c>
      <c r="I99">
        <f t="shared" si="6"/>
        <v>1.3884714339839468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17.373903171900281</v>
      </c>
      <c r="P99" s="36">
        <f t="shared" si="6"/>
        <v>1.4836271080644028</v>
      </c>
      <c r="Q99" s="36">
        <f t="shared" si="6"/>
        <v>0.44383830566741705</v>
      </c>
      <c r="R99" s="38">
        <f>SUM(R3:R98)/4000</f>
        <v>0.19816198136899899</v>
      </c>
      <c r="S99" s="38">
        <f t="shared" si="6"/>
        <v>0</v>
      </c>
      <c r="T99" s="37">
        <f t="shared" si="6"/>
        <v>0.73645500000000041</v>
      </c>
      <c r="U99" s="37">
        <f t="shared" si="6"/>
        <v>10.326010185999998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0.20520749999999996</v>
      </c>
      <c r="Z99" s="34">
        <f t="shared" si="6"/>
        <v>-0.69974999999999998</v>
      </c>
      <c r="AA99" s="75">
        <f t="shared" si="6"/>
        <v>2.7584499999999985</v>
      </c>
      <c r="AB99" s="75">
        <f t="shared" si="6"/>
        <v>0</v>
      </c>
      <c r="AC99">
        <f t="shared" si="6"/>
        <v>0.33453761067768367</v>
      </c>
      <c r="AD99">
        <f t="shared" si="6"/>
        <v>34.118713758195128</v>
      </c>
      <c r="AE99">
        <f t="shared" si="6"/>
        <v>-4.8443250000000007E-2</v>
      </c>
      <c r="AG99">
        <f t="shared" si="6"/>
        <v>34.070270508195122</v>
      </c>
      <c r="AI99">
        <f t="shared" si="6"/>
        <v>0</v>
      </c>
      <c r="AJ99">
        <f t="shared" si="6"/>
        <v>0</v>
      </c>
      <c r="AK99">
        <f t="shared" si="6"/>
        <v>5.6149999999999999E-2</v>
      </c>
      <c r="AL99">
        <f t="shared" si="6"/>
        <v>-1.06725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45193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1.1421000000000001</v>
      </c>
      <c r="E3">
        <f>GT_NG!S3</f>
        <v>-2.7083333333333334E-2</v>
      </c>
      <c r="F3">
        <f>GT_Spot!S3</f>
        <v>0</v>
      </c>
      <c r="G3">
        <f>PPCL_NG!S3</f>
        <v>42.52</v>
      </c>
      <c r="H3">
        <f>PPCL_Spot!S3</f>
        <v>0</v>
      </c>
      <c r="I3">
        <f>Bawana_NG!S3</f>
        <v>14.743156945279615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71.98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1.1476307104055201</v>
      </c>
      <c r="AD3">
        <f>SUM(B3:AB3,AI3:AR3)-AC3</f>
        <v>129.21054290154078</v>
      </c>
      <c r="AE3">
        <f>'IDT-1'!E3</f>
        <v>0</v>
      </c>
      <c r="AF3" s="24"/>
      <c r="AG3">
        <f>SUM(AD3:AF3)+AT3</f>
        <v>129.21054290154078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-2.7083333333333334E-2</v>
      </c>
      <c r="F4">
        <f>GT_Spot!S4</f>
        <v>0</v>
      </c>
      <c r="G4">
        <f>PPCL_NG!S4</f>
        <v>42.52</v>
      </c>
      <c r="H4">
        <f>PPCL_Spot!S4</f>
        <v>0</v>
      </c>
      <c r="I4">
        <f>Bawana_NG!S4</f>
        <v>14.743156945279615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71.98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1.1476307104055201</v>
      </c>
      <c r="AD4">
        <f t="shared" ref="AD4:AD67" si="1">SUM(B4:AB4,AI4:AR4)-AC4</f>
        <v>129.21054290154078</v>
      </c>
      <c r="AE4">
        <f>'IDT-1'!E4</f>
        <v>0</v>
      </c>
      <c r="AF4" s="24"/>
      <c r="AG4">
        <f t="shared" ref="AG4:AG67" si="2">SUM(AD4:AF4)+AT4</f>
        <v>129.21054290154078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0.63180000000000003</v>
      </c>
      <c r="E5">
        <f>GT_NG!S5</f>
        <v>-2.7083333333333334E-2</v>
      </c>
      <c r="F5">
        <f>GT_Spot!S5</f>
        <v>0</v>
      </c>
      <c r="G5">
        <f>PPCL_NG!S5</f>
        <v>42.52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71.98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1.186136298908226</v>
      </c>
      <c r="AD5">
        <f t="shared" si="1"/>
        <v>133.54767237016372</v>
      </c>
      <c r="AE5">
        <f>'IDT-1'!E5</f>
        <v>0</v>
      </c>
      <c r="AF5" s="24"/>
      <c r="AG5">
        <f t="shared" si="2"/>
        <v>133.54767237016372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0.63180000000000003</v>
      </c>
      <c r="E6">
        <f>GT_NG!S6</f>
        <v>-2.7083333333333334E-2</v>
      </c>
      <c r="F6">
        <f>GT_Spot!S6</f>
        <v>0</v>
      </c>
      <c r="G6">
        <f>PPCL_NG!S6</f>
        <v>42.52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71.98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1.186136298908226</v>
      </c>
      <c r="AD6">
        <f t="shared" si="1"/>
        <v>133.54767237016372</v>
      </c>
      <c r="AE6">
        <f>'IDT-1'!E6</f>
        <v>0</v>
      </c>
      <c r="AF6" s="24"/>
      <c r="AG6">
        <f t="shared" si="2"/>
        <v>133.54767237016372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-2.7083333333333334E-2</v>
      </c>
      <c r="F7">
        <f>GT_Spot!S7</f>
        <v>0</v>
      </c>
      <c r="G7">
        <f>PPCL_NG!S7</f>
        <v>42.52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71.98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1.1906269389082262</v>
      </c>
      <c r="AD7">
        <f t="shared" si="1"/>
        <v>134.05348173016375</v>
      </c>
      <c r="AE7">
        <f>'IDT-1'!E7</f>
        <v>0</v>
      </c>
      <c r="AF7" s="24"/>
      <c r="AG7">
        <f t="shared" si="2"/>
        <v>134.05348173016375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-2.7083333333333334E-2</v>
      </c>
      <c r="F8">
        <f>GT_Spot!S8</f>
        <v>0</v>
      </c>
      <c r="G8">
        <f>PPCL_NG!S8</f>
        <v>42.52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71.98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1.1906269389082262</v>
      </c>
      <c r="AD8">
        <f t="shared" si="1"/>
        <v>134.05348173016375</v>
      </c>
      <c r="AE8">
        <f>'IDT-1'!E8</f>
        <v>0</v>
      </c>
      <c r="AF8" s="24"/>
      <c r="AG8">
        <f t="shared" si="2"/>
        <v>134.05348173016375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-2.7083333333333334E-2</v>
      </c>
      <c r="F9">
        <f>GT_Spot!S9</f>
        <v>0</v>
      </c>
      <c r="G9">
        <f>PPCL_NG!S9</f>
        <v>42.52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71.98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1.1906269389082262</v>
      </c>
      <c r="AD9">
        <f t="shared" si="1"/>
        <v>134.05348173016375</v>
      </c>
      <c r="AE9">
        <f>'IDT-1'!E9</f>
        <v>0</v>
      </c>
      <c r="AF9" s="24"/>
      <c r="AG9">
        <f t="shared" si="2"/>
        <v>134.05348173016375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-2.7083333333333334E-2</v>
      </c>
      <c r="F10">
        <f>GT_Spot!S10</f>
        <v>0</v>
      </c>
      <c r="G10">
        <f>PPCL_NG!S10</f>
        <v>42.52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71.98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1.1906269389082262</v>
      </c>
      <c r="AD10">
        <f t="shared" si="1"/>
        <v>134.05348173016375</v>
      </c>
      <c r="AE10">
        <f>'IDT-1'!E10</f>
        <v>0</v>
      </c>
      <c r="AF10" s="24"/>
      <c r="AG10">
        <f t="shared" si="2"/>
        <v>134.05348173016375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-2.7083333333333334E-2</v>
      </c>
      <c r="F11">
        <f>GT_Spot!S11</f>
        <v>0</v>
      </c>
      <c r="G11">
        <f>PPCL_NG!S11</f>
        <v>41.96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71.98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28.79</v>
      </c>
      <c r="AB11" s="75">
        <f>-STOA!Q11</f>
        <v>0</v>
      </c>
      <c r="AC11">
        <f t="shared" si="0"/>
        <v>1.4390509389082262</v>
      </c>
      <c r="AD11">
        <f t="shared" si="1"/>
        <v>162.03505773016374</v>
      </c>
      <c r="AE11">
        <f>'IDT-1'!E11</f>
        <v>0</v>
      </c>
      <c r="AF11" s="24"/>
      <c r="AG11">
        <f t="shared" si="2"/>
        <v>162.03505773016374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0.63180000000000003</v>
      </c>
      <c r="E12">
        <f>GT_NG!S12</f>
        <v>-2.7083333333333334E-2</v>
      </c>
      <c r="F12">
        <f>GT_Spot!S12</f>
        <v>0</v>
      </c>
      <c r="G12">
        <f>PPCL_NG!S12</f>
        <v>41.96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71.98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28.79</v>
      </c>
      <c r="AB12" s="75">
        <f>-STOA!Q12</f>
        <v>0</v>
      </c>
      <c r="AC12">
        <f t="shared" si="0"/>
        <v>1.4345602989082258</v>
      </c>
      <c r="AD12">
        <f t="shared" si="1"/>
        <v>161.52924837016371</v>
      </c>
      <c r="AE12">
        <f>'IDT-1'!E12</f>
        <v>0</v>
      </c>
      <c r="AF12" s="24"/>
      <c r="AG12">
        <f t="shared" si="2"/>
        <v>161.52924837016371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0.63180000000000003</v>
      </c>
      <c r="E13">
        <f>GT_NG!S13</f>
        <v>-2.7083333333333334E-2</v>
      </c>
      <c r="F13">
        <f>GT_Spot!S13</f>
        <v>0</v>
      </c>
      <c r="G13">
        <f>PPCL_NG!S13</f>
        <v>41.96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28.79</v>
      </c>
      <c r="AB13" s="75">
        <f>-STOA!Q13</f>
        <v>0</v>
      </c>
      <c r="AC13">
        <f t="shared" si="0"/>
        <v>1.2992162989082259</v>
      </c>
      <c r="AD13">
        <f t="shared" si="1"/>
        <v>146.28459237016372</v>
      </c>
      <c r="AE13">
        <f>'IDT-1'!E13</f>
        <v>0</v>
      </c>
      <c r="AF13" s="24"/>
      <c r="AG13">
        <f t="shared" si="2"/>
        <v>146.28459237016372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0.63180000000000003</v>
      </c>
      <c r="E14">
        <f>GT_NG!S14</f>
        <v>-2.7083333333333334E-2</v>
      </c>
      <c r="F14">
        <f>GT_Spot!S14</f>
        <v>0</v>
      </c>
      <c r="G14">
        <f>PPCL_NG!S14</f>
        <v>41.96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54.7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28.79</v>
      </c>
      <c r="AB14" s="75">
        <f>-STOA!Q14</f>
        <v>0</v>
      </c>
      <c r="AC14">
        <f t="shared" si="0"/>
        <v>1.282496298908226</v>
      </c>
      <c r="AD14">
        <f t="shared" si="1"/>
        <v>144.40131237016374</v>
      </c>
      <c r="AE14">
        <f>'IDT-1'!E14</f>
        <v>0</v>
      </c>
      <c r="AF14" s="24"/>
      <c r="AG14">
        <f t="shared" si="2"/>
        <v>144.40131237016374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0.63180000000000003</v>
      </c>
      <c r="E15">
        <f>GT_NG!S15</f>
        <v>-2.7083333333333334E-2</v>
      </c>
      <c r="F15">
        <f>GT_Spot!S15</f>
        <v>0</v>
      </c>
      <c r="G15">
        <f>PPCL_NG!S15</f>
        <v>41.96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53.74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28.79</v>
      </c>
      <c r="AB15" s="75">
        <f>-STOA!Q15</f>
        <v>0</v>
      </c>
      <c r="AC15">
        <f t="shared" si="0"/>
        <v>1.274048298908226</v>
      </c>
      <c r="AD15">
        <f t="shared" si="1"/>
        <v>143.44976037016374</v>
      </c>
      <c r="AE15">
        <f>'IDT-1'!E15</f>
        <v>0</v>
      </c>
      <c r="AF15" s="24"/>
      <c r="AG15">
        <f t="shared" si="2"/>
        <v>143.44976037016374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0.63180000000000003</v>
      </c>
      <c r="E16">
        <f>GT_NG!S16</f>
        <v>-2.7083333333333334E-2</v>
      </c>
      <c r="F16">
        <f>GT_Spot!S16</f>
        <v>0</v>
      </c>
      <c r="G16">
        <f>PPCL_NG!S16</f>
        <v>41.96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50.86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28.79</v>
      </c>
      <c r="AB16" s="75">
        <f>-STOA!Q16</f>
        <v>0</v>
      </c>
      <c r="AC16">
        <f t="shared" si="0"/>
        <v>1.248704298908226</v>
      </c>
      <c r="AD16">
        <f t="shared" si="1"/>
        <v>140.59510437016374</v>
      </c>
      <c r="AE16">
        <f>'IDT-1'!E16</f>
        <v>0</v>
      </c>
      <c r="AF16" s="24"/>
      <c r="AG16">
        <f t="shared" si="2"/>
        <v>140.59510437016374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-2.7083333333333334E-2</v>
      </c>
      <c r="F17">
        <f>GT_Spot!S17</f>
        <v>0</v>
      </c>
      <c r="G17">
        <f>PPCL_NG!S17</f>
        <v>42.52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28.79</v>
      </c>
      <c r="AB17" s="75">
        <f>-STOA!Q17</f>
        <v>0</v>
      </c>
      <c r="AC17">
        <f t="shared" si="0"/>
        <v>1.2447566189082258</v>
      </c>
      <c r="AD17">
        <f t="shared" si="1"/>
        <v>140.15045205016375</v>
      </c>
      <c r="AE17">
        <f>'IDT-1'!E17</f>
        <v>0</v>
      </c>
      <c r="AF17" s="24"/>
      <c r="AG17">
        <f t="shared" si="2"/>
        <v>140.15045205016375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-2.7083333333333334E-2</v>
      </c>
      <c r="F18">
        <f>GT_Spot!S18</f>
        <v>0</v>
      </c>
      <c r="G18">
        <f>PPCL_NG!S18</f>
        <v>42.52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48.94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28.79</v>
      </c>
      <c r="AB18" s="75">
        <f>-STOA!Q18</f>
        <v>0</v>
      </c>
      <c r="AC18">
        <f t="shared" si="0"/>
        <v>1.236308618908226</v>
      </c>
      <c r="AD18">
        <f t="shared" si="1"/>
        <v>139.19890005016373</v>
      </c>
      <c r="AE18">
        <f>'IDT-1'!E18</f>
        <v>0</v>
      </c>
      <c r="AF18" s="24"/>
      <c r="AG18">
        <f t="shared" si="2"/>
        <v>139.19890005016373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-3.6734693877551024E-2</v>
      </c>
      <c r="F19">
        <f>GT_Spot!S19</f>
        <v>0</v>
      </c>
      <c r="G19">
        <f>PPCL_NG!S19</f>
        <v>42.52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48.94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28.79</v>
      </c>
      <c r="AB19" s="75">
        <f>-STOA!Q19</f>
        <v>0</v>
      </c>
      <c r="AC19">
        <f t="shared" si="0"/>
        <v>1.2363943049179003</v>
      </c>
      <c r="AD19">
        <f t="shared" si="1"/>
        <v>139.18916300360985</v>
      </c>
      <c r="AE19">
        <f>'IDT-1'!E19</f>
        <v>0</v>
      </c>
      <c r="AF19" s="24"/>
      <c r="AG19">
        <f t="shared" si="2"/>
        <v>139.18916300360985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-3.6734693877551024E-2</v>
      </c>
      <c r="F20">
        <f>GT_Spot!S20</f>
        <v>0</v>
      </c>
      <c r="G20">
        <f>PPCL_NG!S20</f>
        <v>42.52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47.03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28.79</v>
      </c>
      <c r="AB20" s="75">
        <f>-STOA!Q20</f>
        <v>0</v>
      </c>
      <c r="AC20">
        <f t="shared" si="0"/>
        <v>1.2195863049179003</v>
      </c>
      <c r="AD20">
        <f t="shared" si="1"/>
        <v>137.29597100360985</v>
      </c>
      <c r="AE20">
        <f>'IDT-1'!E20</f>
        <v>0</v>
      </c>
      <c r="AF20" s="24"/>
      <c r="AG20">
        <f t="shared" si="2"/>
        <v>137.29597100360985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-3.6734693877551024E-2</v>
      </c>
      <c r="F21">
        <f>GT_Spot!S21</f>
        <v>0</v>
      </c>
      <c r="G21">
        <f>PPCL_NG!S21</f>
        <v>42.52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46.07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28.79</v>
      </c>
      <c r="AB21" s="75">
        <f>-STOA!Q21</f>
        <v>0</v>
      </c>
      <c r="AC21">
        <f t="shared" si="0"/>
        <v>1.2111383049179003</v>
      </c>
      <c r="AD21">
        <f t="shared" si="1"/>
        <v>136.34441900360983</v>
      </c>
      <c r="AE21">
        <f>'IDT-1'!E21</f>
        <v>0</v>
      </c>
      <c r="AF21" s="24"/>
      <c r="AG21">
        <f t="shared" si="2"/>
        <v>136.34441900360983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-3.6734693877551024E-2</v>
      </c>
      <c r="F22">
        <f>GT_Spot!S22</f>
        <v>0</v>
      </c>
      <c r="G22">
        <f>PPCL_NG!S22</f>
        <v>42.52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46.07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28.79</v>
      </c>
      <c r="AB22" s="75">
        <f>-STOA!Q22</f>
        <v>0</v>
      </c>
      <c r="AC22">
        <f t="shared" si="0"/>
        <v>1.2111383049179003</v>
      </c>
      <c r="AD22">
        <f t="shared" si="1"/>
        <v>136.34441900360983</v>
      </c>
      <c r="AE22">
        <f>'IDT-1'!E22</f>
        <v>0</v>
      </c>
      <c r="AF22" s="24"/>
      <c r="AG22">
        <f t="shared" si="2"/>
        <v>136.34441900360983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0.55889999999999995</v>
      </c>
      <c r="E23">
        <f>GT_NG!S23</f>
        <v>-3.6734693877551024E-2</v>
      </c>
      <c r="F23">
        <f>GT_Spot!S23</f>
        <v>0</v>
      </c>
      <c r="G23">
        <f>PPCL_NG!S23</f>
        <v>42.52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46.53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28.79</v>
      </c>
      <c r="AB23" s="75">
        <f>-STOA!Q23</f>
        <v>0</v>
      </c>
      <c r="AC23">
        <f t="shared" si="0"/>
        <v>1.2149724649179001</v>
      </c>
      <c r="AD23">
        <f t="shared" si="1"/>
        <v>136.77628484360983</v>
      </c>
      <c r="AE23">
        <f>'IDT-1'!E23</f>
        <v>0</v>
      </c>
      <c r="AF23" s="24"/>
      <c r="AG23">
        <f t="shared" si="2"/>
        <v>136.77628484360983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0.55889999999999995</v>
      </c>
      <c r="E24">
        <f>GT_NG!S24</f>
        <v>-3.6734693877551024E-2</v>
      </c>
      <c r="F24">
        <f>GT_Spot!S24</f>
        <v>0</v>
      </c>
      <c r="G24">
        <f>PPCL_NG!S24</f>
        <v>42.52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45.88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28.79</v>
      </c>
      <c r="AB24" s="75">
        <f>-STOA!Q24</f>
        <v>0</v>
      </c>
      <c r="AC24">
        <f t="shared" si="0"/>
        <v>1.2092524649179002</v>
      </c>
      <c r="AD24">
        <f t="shared" si="1"/>
        <v>136.13200484360982</v>
      </c>
      <c r="AE24">
        <f>'IDT-1'!E24</f>
        <v>0</v>
      </c>
      <c r="AF24" s="24"/>
      <c r="AG24">
        <f t="shared" si="2"/>
        <v>136.13200484360982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0.55889999999999995</v>
      </c>
      <c r="E25">
        <f>GT_NG!S25</f>
        <v>-3.6734693877551024E-2</v>
      </c>
      <c r="F25">
        <f>GT_Spot!S25</f>
        <v>0</v>
      </c>
      <c r="G25">
        <f>PPCL_NG!S25</f>
        <v>42.52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44.62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28.79</v>
      </c>
      <c r="AB25" s="75">
        <f>-STOA!Q25</f>
        <v>0</v>
      </c>
      <c r="AC25">
        <f t="shared" si="0"/>
        <v>1.1981644649179002</v>
      </c>
      <c r="AD25">
        <f t="shared" si="1"/>
        <v>134.88309284360983</v>
      </c>
      <c r="AE25">
        <f>'IDT-1'!E25</f>
        <v>0</v>
      </c>
      <c r="AF25" s="24"/>
      <c r="AG25">
        <f t="shared" si="2"/>
        <v>134.88309284360983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0.55889999999999995</v>
      </c>
      <c r="E26">
        <f>GT_NG!S26</f>
        <v>-3.6734693877551024E-2</v>
      </c>
      <c r="F26">
        <f>GT_Spot!S26</f>
        <v>0</v>
      </c>
      <c r="G26">
        <f>PPCL_NG!S26</f>
        <v>42.52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44.72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28.79</v>
      </c>
      <c r="AB26" s="75">
        <f>-STOA!Q26</f>
        <v>0</v>
      </c>
      <c r="AC26">
        <f t="shared" si="0"/>
        <v>1.1990444649179002</v>
      </c>
      <c r="AD26">
        <f t="shared" si="1"/>
        <v>134.98221284360983</v>
      </c>
      <c r="AE26">
        <f>'IDT-1'!E26</f>
        <v>0</v>
      </c>
      <c r="AF26" s="24"/>
      <c r="AG26">
        <f t="shared" si="2"/>
        <v>134.98221284360983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0.55889999999999995</v>
      </c>
      <c r="E27">
        <f>GT_NG!S27</f>
        <v>-3.6734693877551024E-2</v>
      </c>
      <c r="F27">
        <f>GT_Spot!S27</f>
        <v>0</v>
      </c>
      <c r="G27">
        <f>PPCL_NG!S27</f>
        <v>42.52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44.11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28.79</v>
      </c>
      <c r="AB27" s="75">
        <f>-STOA!Q27</f>
        <v>0</v>
      </c>
      <c r="AC27">
        <f t="shared" si="0"/>
        <v>1.1936764649179004</v>
      </c>
      <c r="AD27">
        <f t="shared" si="1"/>
        <v>134.37758084360985</v>
      </c>
      <c r="AE27">
        <f>'IDT-1'!E27</f>
        <v>0</v>
      </c>
      <c r="AF27" s="24"/>
      <c r="AG27">
        <f t="shared" si="2"/>
        <v>134.37758084360985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0.55889999999999995</v>
      </c>
      <c r="E28">
        <f>GT_NG!S28</f>
        <v>-3.6734693877551024E-2</v>
      </c>
      <c r="F28">
        <f>GT_Spot!S28</f>
        <v>0</v>
      </c>
      <c r="G28">
        <f>PPCL_NG!S28</f>
        <v>42.52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44.72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28.79</v>
      </c>
      <c r="AB28" s="75">
        <f>-STOA!Q28</f>
        <v>0</v>
      </c>
      <c r="AC28">
        <f t="shared" si="0"/>
        <v>1.1990444649179002</v>
      </c>
      <c r="AD28">
        <f t="shared" si="1"/>
        <v>134.98221284360983</v>
      </c>
      <c r="AE28">
        <f>'IDT-1'!E28</f>
        <v>0</v>
      </c>
      <c r="AF28" s="24"/>
      <c r="AG28">
        <f t="shared" si="2"/>
        <v>134.98221284360983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0.55889999999999995</v>
      </c>
      <c r="E29">
        <f>GT_NG!S29</f>
        <v>-3.6734693877551024E-2</v>
      </c>
      <c r="F29">
        <f>GT_Spot!S29</f>
        <v>0</v>
      </c>
      <c r="G29">
        <f>PPCL_NG!S29</f>
        <v>42.52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41.27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28.79</v>
      </c>
      <c r="AB29" s="75">
        <f>-STOA!Q29</f>
        <v>0</v>
      </c>
      <c r="AC29">
        <f t="shared" si="0"/>
        <v>1.1686844649179002</v>
      </c>
      <c r="AD29">
        <f t="shared" si="1"/>
        <v>131.56257284360984</v>
      </c>
      <c r="AE29">
        <f>'IDT-1'!E29</f>
        <v>0</v>
      </c>
      <c r="AF29" s="24"/>
      <c r="AG29">
        <f t="shared" si="2"/>
        <v>131.56257284360984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0.55889999999999995</v>
      </c>
      <c r="E30">
        <f>GT_NG!S30</f>
        <v>-3.6734693877551024E-2</v>
      </c>
      <c r="F30">
        <f>GT_Spot!S30</f>
        <v>0</v>
      </c>
      <c r="G30">
        <f>PPCL_NG!S30</f>
        <v>42.52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43.19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28.79</v>
      </c>
      <c r="AB30" s="75">
        <f>-STOA!Q30</f>
        <v>0</v>
      </c>
      <c r="AC30">
        <f t="shared" si="0"/>
        <v>1.1855804649179003</v>
      </c>
      <c r="AD30">
        <f t="shared" si="1"/>
        <v>133.46567684360983</v>
      </c>
      <c r="AE30">
        <f>'IDT-1'!E30</f>
        <v>0</v>
      </c>
      <c r="AF30" s="24"/>
      <c r="AG30">
        <f t="shared" si="2"/>
        <v>133.46567684360983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0.55889999999999995</v>
      </c>
      <c r="E31">
        <f>GT_NG!S31</f>
        <v>-3.6734693877551024E-2</v>
      </c>
      <c r="F31">
        <f>GT_Spot!S31</f>
        <v>0</v>
      </c>
      <c r="G31">
        <f>PPCL_NG!S31</f>
        <v>42.52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44.15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28.79</v>
      </c>
      <c r="AB31" s="75">
        <f>-STOA!Q31</f>
        <v>0</v>
      </c>
      <c r="AC31">
        <f t="shared" si="0"/>
        <v>1.1940284649179003</v>
      </c>
      <c r="AD31">
        <f t="shared" si="1"/>
        <v>134.41722884360985</v>
      </c>
      <c r="AE31">
        <f>'IDT-1'!E31</f>
        <v>0</v>
      </c>
      <c r="AF31" s="24"/>
      <c r="AG31">
        <f t="shared" si="2"/>
        <v>134.41722884360985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0.55889999999999995</v>
      </c>
      <c r="E32">
        <f>GT_NG!S32</f>
        <v>-3.6734693877551024E-2</v>
      </c>
      <c r="F32">
        <f>GT_Spot!S32</f>
        <v>0</v>
      </c>
      <c r="G32">
        <f>PPCL_NG!S32</f>
        <v>42.52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45.11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28.79</v>
      </c>
      <c r="AB32" s="75">
        <f>-STOA!Q32</f>
        <v>0</v>
      </c>
      <c r="AC32">
        <f t="shared" si="0"/>
        <v>1.2024764649179003</v>
      </c>
      <c r="AD32">
        <f t="shared" si="1"/>
        <v>135.36878084360984</v>
      </c>
      <c r="AE32">
        <f>'IDT-1'!E32</f>
        <v>0</v>
      </c>
      <c r="AF32" s="24"/>
      <c r="AG32">
        <f t="shared" si="2"/>
        <v>135.36878084360984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0.55889999999999995</v>
      </c>
      <c r="E33">
        <f>GT_NG!S33</f>
        <v>-3.6734693877551024E-2</v>
      </c>
      <c r="F33">
        <f>GT_Spot!S33</f>
        <v>0</v>
      </c>
      <c r="G33">
        <f>PPCL_NG!S33</f>
        <v>42.52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45.11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28.79</v>
      </c>
      <c r="AB33" s="75">
        <f>-STOA!Q33</f>
        <v>0</v>
      </c>
      <c r="AC33">
        <f t="shared" si="0"/>
        <v>1.2024764649179003</v>
      </c>
      <c r="AD33">
        <f t="shared" si="1"/>
        <v>135.36878084360984</v>
      </c>
      <c r="AE33">
        <f>'IDT-1'!E33</f>
        <v>0</v>
      </c>
      <c r="AF33" s="24"/>
      <c r="AG33">
        <f t="shared" si="2"/>
        <v>135.36878084360984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0.55889999999999995</v>
      </c>
      <c r="E34">
        <f>GT_NG!S34</f>
        <v>-3.6734693877551024E-2</v>
      </c>
      <c r="F34">
        <f>GT_Spot!S34</f>
        <v>0</v>
      </c>
      <c r="G34">
        <f>PPCL_NG!S34</f>
        <v>42.52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47.84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28.79</v>
      </c>
      <c r="AB34" s="75">
        <f>-STOA!Q34</f>
        <v>0</v>
      </c>
      <c r="AC34">
        <f t="shared" si="0"/>
        <v>1.2265004649179003</v>
      </c>
      <c r="AD34">
        <f t="shared" si="1"/>
        <v>138.07475684360983</v>
      </c>
      <c r="AE34">
        <f>'IDT-1'!E34</f>
        <v>0</v>
      </c>
      <c r="AF34" s="24"/>
      <c r="AG34">
        <f t="shared" si="2"/>
        <v>138.07475684360983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0.55889999999999995</v>
      </c>
      <c r="E35">
        <f>GT_NG!S35</f>
        <v>-3.6734693877551024E-2</v>
      </c>
      <c r="F35">
        <f>GT_Spot!S35</f>
        <v>0</v>
      </c>
      <c r="G35">
        <f>PPCL_NG!S35</f>
        <v>42.52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28.79</v>
      </c>
      <c r="AB35" s="75">
        <f>-STOA!Q35</f>
        <v>0</v>
      </c>
      <c r="AC35">
        <f t="shared" si="0"/>
        <v>1.2446284649179002</v>
      </c>
      <c r="AD35">
        <f t="shared" si="1"/>
        <v>140.11662884360985</v>
      </c>
      <c r="AE35">
        <f>'IDT-1'!E35</f>
        <v>0</v>
      </c>
      <c r="AF35" s="24"/>
      <c r="AG35">
        <f t="shared" si="2"/>
        <v>140.11662884360985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0.55889999999999995</v>
      </c>
      <c r="E36">
        <f>GT_NG!S36</f>
        <v>-3.6734693877551024E-2</v>
      </c>
      <c r="F36">
        <f>GT_Spot!S36</f>
        <v>0</v>
      </c>
      <c r="G36">
        <f>PPCL_NG!S36</f>
        <v>42.52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51.82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28.79</v>
      </c>
      <c r="AB36" s="75">
        <f>-STOA!Q36</f>
        <v>0</v>
      </c>
      <c r="AC36">
        <f t="shared" si="0"/>
        <v>1.2615244649179</v>
      </c>
      <c r="AD36">
        <f t="shared" si="1"/>
        <v>142.01973284360983</v>
      </c>
      <c r="AE36">
        <f>'IDT-1'!E36</f>
        <v>0</v>
      </c>
      <c r="AF36" s="24"/>
      <c r="AG36">
        <f t="shared" si="2"/>
        <v>142.01973284360983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0.55889999999999995</v>
      </c>
      <c r="E37">
        <f>GT_NG!S37</f>
        <v>-3.6734693877551024E-2</v>
      </c>
      <c r="F37">
        <f>GT_Spot!S37</f>
        <v>0</v>
      </c>
      <c r="G37">
        <f>PPCL_NG!S37</f>
        <v>42.52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53.74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28.79</v>
      </c>
      <c r="AB37" s="75">
        <f>-STOA!Q37</f>
        <v>0</v>
      </c>
      <c r="AC37">
        <f t="shared" si="0"/>
        <v>1.2784204649179003</v>
      </c>
      <c r="AD37">
        <f t="shared" si="1"/>
        <v>143.92283684360984</v>
      </c>
      <c r="AE37">
        <f>'IDT-1'!E37</f>
        <v>0</v>
      </c>
      <c r="AF37" s="24"/>
      <c r="AG37">
        <f t="shared" si="2"/>
        <v>143.92283684360984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0.55889999999999995</v>
      </c>
      <c r="E38">
        <f>GT_NG!S38</f>
        <v>-3.6734693877551024E-2</v>
      </c>
      <c r="F38">
        <f>GT_Spot!S38</f>
        <v>0</v>
      </c>
      <c r="G38">
        <f>PPCL_NG!S38</f>
        <v>42.52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28.79</v>
      </c>
      <c r="AB38" s="75">
        <f>-STOA!Q38</f>
        <v>0</v>
      </c>
      <c r="AC38">
        <f t="shared" si="0"/>
        <v>1.2868684649179003</v>
      </c>
      <c r="AD38">
        <f t="shared" si="1"/>
        <v>144.87438884360986</v>
      </c>
      <c r="AE38">
        <f>'IDT-1'!E38</f>
        <v>0</v>
      </c>
      <c r="AF38" s="24"/>
      <c r="AG38">
        <f t="shared" si="2"/>
        <v>144.87438884360986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0.55889999999999995</v>
      </c>
      <c r="E39">
        <f>GT_NG!S39</f>
        <v>-3.6734693877551024E-2</v>
      </c>
      <c r="F39">
        <f>GT_Spot!S39</f>
        <v>0</v>
      </c>
      <c r="G39">
        <f>PPCL_NG!S39</f>
        <v>42.52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39.630000000000003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36.950000000000003</v>
      </c>
      <c r="AB39" s="75">
        <f>-STOA!Q39</f>
        <v>0</v>
      </c>
      <c r="AC39">
        <f t="shared" si="0"/>
        <v>1.2260604649179003</v>
      </c>
      <c r="AD39">
        <f t="shared" si="1"/>
        <v>138.02519684360982</v>
      </c>
      <c r="AE39">
        <f>'IDT-1'!E39</f>
        <v>0</v>
      </c>
      <c r="AF39" s="24"/>
      <c r="AG39">
        <f t="shared" si="2"/>
        <v>138.02519684360982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0.55889999999999995</v>
      </c>
      <c r="E40">
        <f>GT_NG!S40</f>
        <v>-3.6734693877551024E-2</v>
      </c>
      <c r="F40">
        <f>GT_Spot!S40</f>
        <v>0</v>
      </c>
      <c r="G40">
        <f>PPCL_NG!S40</f>
        <v>42.52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40.76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36.950000000000003</v>
      </c>
      <c r="AB40" s="75">
        <f>-STOA!Q40</f>
        <v>0</v>
      </c>
      <c r="AC40">
        <f t="shared" si="0"/>
        <v>1.2360044649179003</v>
      </c>
      <c r="AD40">
        <f t="shared" si="1"/>
        <v>139.14525284360982</v>
      </c>
      <c r="AE40">
        <f>'IDT-1'!E40</f>
        <v>0</v>
      </c>
      <c r="AF40" s="24"/>
      <c r="AG40">
        <f t="shared" si="2"/>
        <v>139.14525284360982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0.55889999999999995</v>
      </c>
      <c r="E41">
        <f>GT_NG!S41</f>
        <v>-3.6734693877551024E-2</v>
      </c>
      <c r="F41">
        <f>GT_Spot!S41</f>
        <v>0</v>
      </c>
      <c r="G41">
        <f>PPCL_NG!S41</f>
        <v>42.52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41.92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36.950000000000003</v>
      </c>
      <c r="AB41" s="75">
        <f>-STOA!Q41</f>
        <v>0</v>
      </c>
      <c r="AC41">
        <f t="shared" si="0"/>
        <v>1.2462124649179003</v>
      </c>
      <c r="AD41">
        <f t="shared" si="1"/>
        <v>140.29504484360984</v>
      </c>
      <c r="AE41">
        <f>'IDT-1'!E41</f>
        <v>0</v>
      </c>
      <c r="AF41" s="24"/>
      <c r="AG41">
        <f t="shared" si="2"/>
        <v>140.29504484360984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0.55889999999999995</v>
      </c>
      <c r="E42">
        <f>GT_NG!S42</f>
        <v>-3.6734693877551024E-2</v>
      </c>
      <c r="F42">
        <f>GT_Spot!S42</f>
        <v>0</v>
      </c>
      <c r="G42">
        <f>PPCL_NG!S42</f>
        <v>42.52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43.68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36.950000000000003</v>
      </c>
      <c r="AB42" s="75">
        <f>-STOA!Q42</f>
        <v>0</v>
      </c>
      <c r="AC42">
        <f t="shared" si="0"/>
        <v>1.2617004649179004</v>
      </c>
      <c r="AD42">
        <f t="shared" si="1"/>
        <v>142.03955684360983</v>
      </c>
      <c r="AE42">
        <f>'IDT-1'!E42</f>
        <v>0</v>
      </c>
      <c r="AF42" s="24"/>
      <c r="AG42">
        <f t="shared" si="2"/>
        <v>142.03955684360983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0.55889999999999995</v>
      </c>
      <c r="E43">
        <f>GT_NG!S43</f>
        <v>-3.6734693877551024E-2</v>
      </c>
      <c r="F43">
        <f>GT_Spot!S43</f>
        <v>0</v>
      </c>
      <c r="G43">
        <f>PPCL_NG!S43</f>
        <v>42.52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44.86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36.950000000000003</v>
      </c>
      <c r="AB43" s="75">
        <f>-STOA!Q43</f>
        <v>0</v>
      </c>
      <c r="AC43">
        <f t="shared" si="0"/>
        <v>1.2720844649179004</v>
      </c>
      <c r="AD43">
        <f t="shared" si="1"/>
        <v>143.20917284360985</v>
      </c>
      <c r="AE43">
        <f>'IDT-1'!E43</f>
        <v>0</v>
      </c>
      <c r="AF43" s="24"/>
      <c r="AG43">
        <f t="shared" si="2"/>
        <v>143.20917284360985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0.55889999999999995</v>
      </c>
      <c r="E44">
        <f>GT_NG!S44</f>
        <v>-3.6734693877551024E-2</v>
      </c>
      <c r="F44">
        <f>GT_Spot!S44</f>
        <v>0</v>
      </c>
      <c r="G44">
        <f>PPCL_NG!S44</f>
        <v>42.52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46.07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36.950000000000003</v>
      </c>
      <c r="AB44" s="75">
        <f>-STOA!Q44</f>
        <v>0</v>
      </c>
      <c r="AC44">
        <f t="shared" si="0"/>
        <v>1.2827324649179004</v>
      </c>
      <c r="AD44">
        <f t="shared" si="1"/>
        <v>144.40852484360983</v>
      </c>
      <c r="AE44">
        <f>'IDT-1'!E44</f>
        <v>0</v>
      </c>
      <c r="AF44" s="24"/>
      <c r="AG44">
        <f t="shared" si="2"/>
        <v>144.40852484360983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0.55889999999999995</v>
      </c>
      <c r="E45">
        <f>GT_NG!S45</f>
        <v>-3.6734693877551024E-2</v>
      </c>
      <c r="F45">
        <f>GT_Spot!S45</f>
        <v>0</v>
      </c>
      <c r="G45">
        <f>PPCL_NG!S45</f>
        <v>42.52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47.89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36.950000000000003</v>
      </c>
      <c r="AB45" s="75">
        <f>-STOA!Q45</f>
        <v>0</v>
      </c>
      <c r="AC45">
        <f t="shared" si="0"/>
        <v>1.2987484649179004</v>
      </c>
      <c r="AD45">
        <f t="shared" si="1"/>
        <v>146.21250884360984</v>
      </c>
      <c r="AE45">
        <f>'IDT-1'!E45</f>
        <v>0</v>
      </c>
      <c r="AF45" s="24"/>
      <c r="AG45">
        <f t="shared" si="2"/>
        <v>146.21250884360984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0.55889999999999995</v>
      </c>
      <c r="E46">
        <f>GT_NG!S46</f>
        <v>-3.6734693877551024E-2</v>
      </c>
      <c r="F46">
        <f>GT_Spot!S46</f>
        <v>0</v>
      </c>
      <c r="G46">
        <f>PPCL_NG!S46</f>
        <v>42.52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49.13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36.950000000000003</v>
      </c>
      <c r="AB46" s="75">
        <f>-STOA!Q46</f>
        <v>0</v>
      </c>
      <c r="AC46">
        <f t="shared" si="0"/>
        <v>1.3096604649179004</v>
      </c>
      <c r="AD46">
        <f t="shared" si="1"/>
        <v>147.44159684360983</v>
      </c>
      <c r="AE46">
        <f>'IDT-1'!E46</f>
        <v>0</v>
      </c>
      <c r="AF46" s="24"/>
      <c r="AG46">
        <f t="shared" si="2"/>
        <v>147.44159684360983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0.55889999999999995</v>
      </c>
      <c r="E47">
        <f>GT_NG!S47</f>
        <v>-3.6734693877551024E-2</v>
      </c>
      <c r="F47">
        <f>GT_Spot!S47</f>
        <v>0</v>
      </c>
      <c r="G47">
        <f>PPCL_NG!S47</f>
        <v>42.52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51.82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36.950000000000003</v>
      </c>
      <c r="AB47" s="75">
        <f>-STOA!Q47</f>
        <v>0</v>
      </c>
      <c r="AC47">
        <f t="shared" si="0"/>
        <v>1.3333324649179004</v>
      </c>
      <c r="AD47">
        <f t="shared" si="1"/>
        <v>150.10792484360982</v>
      </c>
      <c r="AE47">
        <f>'IDT-1'!E47</f>
        <v>0</v>
      </c>
      <c r="AF47" s="24"/>
      <c r="AG47">
        <f t="shared" si="2"/>
        <v>150.10792484360982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0.55889999999999995</v>
      </c>
      <c r="E48">
        <f>GT_NG!S48</f>
        <v>-3.6734693877551024E-2</v>
      </c>
      <c r="F48">
        <f>GT_Spot!S48</f>
        <v>0</v>
      </c>
      <c r="G48">
        <f>PPCL_NG!S48</f>
        <v>42.52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52.78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36.950000000000003</v>
      </c>
      <c r="AB48" s="75">
        <f>-STOA!Q48</f>
        <v>0</v>
      </c>
      <c r="AC48">
        <f t="shared" si="0"/>
        <v>1.3417804649179002</v>
      </c>
      <c r="AD48">
        <f t="shared" si="1"/>
        <v>151.05947684360987</v>
      </c>
      <c r="AE48">
        <f>'IDT-1'!E48</f>
        <v>0</v>
      </c>
      <c r="AF48" s="24"/>
      <c r="AG48">
        <f t="shared" si="2"/>
        <v>151.05947684360987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0.55889999999999995</v>
      </c>
      <c r="E49">
        <f>GT_NG!S49</f>
        <v>-3.6734693877551024E-2</v>
      </c>
      <c r="F49">
        <f>GT_Spot!S49</f>
        <v>0</v>
      </c>
      <c r="G49">
        <f>PPCL_NG!S49</f>
        <v>42.52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54.7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36.950000000000003</v>
      </c>
      <c r="AB49" s="75">
        <f>-STOA!Q49</f>
        <v>0</v>
      </c>
      <c r="AC49">
        <f t="shared" si="0"/>
        <v>1.3586764649179004</v>
      </c>
      <c r="AD49">
        <f t="shared" si="1"/>
        <v>152.96258084360986</v>
      </c>
      <c r="AE49">
        <f>'IDT-1'!E49</f>
        <v>0</v>
      </c>
      <c r="AF49" s="24"/>
      <c r="AG49">
        <f t="shared" si="2"/>
        <v>152.96258084360986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0.55889999999999995</v>
      </c>
      <c r="E50">
        <f>GT_NG!S50</f>
        <v>-3.6734693877551024E-2</v>
      </c>
      <c r="F50">
        <f>GT_Spot!S50</f>
        <v>0</v>
      </c>
      <c r="G50">
        <f>PPCL_NG!S50</f>
        <v>42.52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54.7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36.950000000000003</v>
      </c>
      <c r="AB50" s="75">
        <f>-STOA!Q50</f>
        <v>0</v>
      </c>
      <c r="AC50">
        <f t="shared" si="0"/>
        <v>1.3586764649179004</v>
      </c>
      <c r="AD50">
        <f t="shared" si="1"/>
        <v>152.96258084360986</v>
      </c>
      <c r="AE50">
        <f>'IDT-1'!E50</f>
        <v>0</v>
      </c>
      <c r="AF50" s="24"/>
      <c r="AG50">
        <f t="shared" si="2"/>
        <v>152.96258084360986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0.55889999999999995</v>
      </c>
      <c r="E51">
        <f>GT_NG!S51</f>
        <v>-3.6734693877551024E-2</v>
      </c>
      <c r="F51">
        <f>GT_Spot!S51</f>
        <v>0</v>
      </c>
      <c r="G51">
        <f>PPCL_NG!S51</f>
        <v>42.52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36.950000000000003</v>
      </c>
      <c r="AB51" s="75">
        <f>-STOA!Q51</f>
        <v>0</v>
      </c>
      <c r="AC51">
        <f t="shared" si="0"/>
        <v>1.5107404649179001</v>
      </c>
      <c r="AD51">
        <f t="shared" si="1"/>
        <v>170.09051684360986</v>
      </c>
      <c r="AE51">
        <f>'IDT-1'!E51</f>
        <v>0</v>
      </c>
      <c r="AF51" s="24"/>
      <c r="AG51">
        <f t="shared" si="2"/>
        <v>170.09051684360986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0.55889999999999995</v>
      </c>
      <c r="E52">
        <f>GT_NG!S52</f>
        <v>-3.6734693877551024E-2</v>
      </c>
      <c r="F52">
        <f>GT_Spot!S52</f>
        <v>0</v>
      </c>
      <c r="G52">
        <f>PPCL_NG!S52</f>
        <v>42.52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36.950000000000003</v>
      </c>
      <c r="AB52" s="75">
        <f>-STOA!Q52</f>
        <v>0</v>
      </c>
      <c r="AC52">
        <f t="shared" si="0"/>
        <v>1.5107404649179001</v>
      </c>
      <c r="AD52">
        <f t="shared" si="1"/>
        <v>170.09051684360986</v>
      </c>
      <c r="AE52">
        <f>'IDT-1'!E52</f>
        <v>0</v>
      </c>
      <c r="AF52" s="24"/>
      <c r="AG52">
        <f t="shared" si="2"/>
        <v>170.09051684360986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0.55889999999999995</v>
      </c>
      <c r="E53">
        <f>GT_NG!S53</f>
        <v>-3.6734693877551024E-2</v>
      </c>
      <c r="F53">
        <f>GT_Spot!S53</f>
        <v>0</v>
      </c>
      <c r="G53">
        <f>PPCL_NG!S53</f>
        <v>42.52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36.950000000000003</v>
      </c>
      <c r="AB53" s="75">
        <f>-STOA!Q53</f>
        <v>0</v>
      </c>
      <c r="AC53">
        <f t="shared" si="0"/>
        <v>1.5107404649179001</v>
      </c>
      <c r="AD53">
        <f t="shared" si="1"/>
        <v>170.09051684360986</v>
      </c>
      <c r="AE53">
        <f>'IDT-1'!E53</f>
        <v>0</v>
      </c>
      <c r="AF53" s="24"/>
      <c r="AG53">
        <f t="shared" si="2"/>
        <v>170.09051684360986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0.55889999999999995</v>
      </c>
      <c r="E54">
        <f>GT_NG!S54</f>
        <v>-3.6734693877551024E-2</v>
      </c>
      <c r="F54">
        <f>GT_Spot!S54</f>
        <v>0</v>
      </c>
      <c r="G54">
        <f>PPCL_NG!S54</f>
        <v>42.52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36.950000000000003</v>
      </c>
      <c r="AB54" s="75">
        <f>-STOA!Q54</f>
        <v>0</v>
      </c>
      <c r="AC54">
        <f t="shared" si="0"/>
        <v>1.5107404649179001</v>
      </c>
      <c r="AD54">
        <f t="shared" si="1"/>
        <v>170.09051684360986</v>
      </c>
      <c r="AE54">
        <f>'IDT-1'!E54</f>
        <v>0</v>
      </c>
      <c r="AF54" s="24"/>
      <c r="AG54">
        <f t="shared" si="2"/>
        <v>170.09051684360986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0.55889999999999995</v>
      </c>
      <c r="E55">
        <f>GT_NG!S55</f>
        <v>-3.6734693877551024E-2</v>
      </c>
      <c r="F55">
        <f>GT_Spot!S55</f>
        <v>0</v>
      </c>
      <c r="G55">
        <f>PPCL_NG!S55</f>
        <v>41.41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49.44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36.950000000000003</v>
      </c>
      <c r="AB55" s="75">
        <f>-STOA!Q55</f>
        <v>0</v>
      </c>
      <c r="AC55">
        <f t="shared" si="0"/>
        <v>1.3026204649179003</v>
      </c>
      <c r="AD55">
        <f t="shared" si="1"/>
        <v>146.64863684360981</v>
      </c>
      <c r="AE55">
        <f>'IDT-1'!E55</f>
        <v>0</v>
      </c>
      <c r="AF55" s="24"/>
      <c r="AG55">
        <f t="shared" si="2"/>
        <v>146.64863684360981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0.55889999999999995</v>
      </c>
      <c r="E56">
        <f>GT_NG!S56</f>
        <v>-3.6734693877551024E-2</v>
      </c>
      <c r="F56">
        <f>GT_Spot!S56</f>
        <v>0</v>
      </c>
      <c r="G56">
        <f>PPCL_NG!S56</f>
        <v>41.41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49.44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36.950000000000003</v>
      </c>
      <c r="AB56" s="75">
        <f>-STOA!Q56</f>
        <v>0</v>
      </c>
      <c r="AC56">
        <f t="shared" si="0"/>
        <v>1.3026204649179003</v>
      </c>
      <c r="AD56">
        <f t="shared" si="1"/>
        <v>146.64863684360981</v>
      </c>
      <c r="AE56">
        <f>'IDT-1'!E56</f>
        <v>0</v>
      </c>
      <c r="AF56" s="24"/>
      <c r="AG56">
        <f t="shared" si="2"/>
        <v>146.64863684360981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0.55889999999999995</v>
      </c>
      <c r="E57">
        <f>GT_NG!S57</f>
        <v>-3.6734693877551024E-2</v>
      </c>
      <c r="F57">
        <f>GT_Spot!S57</f>
        <v>0</v>
      </c>
      <c r="G57">
        <f>PPCL_NG!S57</f>
        <v>41.41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49.44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36.950000000000003</v>
      </c>
      <c r="AB57" s="75">
        <f>-STOA!Q57</f>
        <v>0</v>
      </c>
      <c r="AC57">
        <f t="shared" si="0"/>
        <v>1.3026204649179003</v>
      </c>
      <c r="AD57">
        <f t="shared" si="1"/>
        <v>146.64863684360981</v>
      </c>
      <c r="AE57">
        <f>'IDT-1'!E57</f>
        <v>0</v>
      </c>
      <c r="AF57" s="24"/>
      <c r="AG57">
        <f t="shared" si="2"/>
        <v>146.64863684360981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0.55889999999999995</v>
      </c>
      <c r="E58">
        <f>GT_NG!S58</f>
        <v>-3.6734693877551024E-2</v>
      </c>
      <c r="F58">
        <f>GT_Spot!S58</f>
        <v>0</v>
      </c>
      <c r="G58">
        <f>PPCL_NG!S58</f>
        <v>41.41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49.44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36.950000000000003</v>
      </c>
      <c r="AB58" s="75">
        <f>-STOA!Q58</f>
        <v>0</v>
      </c>
      <c r="AC58">
        <f t="shared" si="0"/>
        <v>1.3026204649179003</v>
      </c>
      <c r="AD58">
        <f t="shared" si="1"/>
        <v>146.64863684360981</v>
      </c>
      <c r="AE58">
        <f>'IDT-1'!E58</f>
        <v>0</v>
      </c>
      <c r="AF58" s="24"/>
      <c r="AG58">
        <f t="shared" si="2"/>
        <v>146.64863684360981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0.55889999999999995</v>
      </c>
      <c r="E59">
        <f>GT_NG!S59</f>
        <v>-3.6734693877551024E-2</v>
      </c>
      <c r="F59">
        <f>GT_Spot!S59</f>
        <v>0</v>
      </c>
      <c r="G59">
        <f>PPCL_NG!S59</f>
        <v>41.41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49.44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36.950000000000003</v>
      </c>
      <c r="AB59" s="75">
        <f>-STOA!Q59</f>
        <v>0</v>
      </c>
      <c r="AC59">
        <f t="shared" si="0"/>
        <v>1.3026204649179003</v>
      </c>
      <c r="AD59">
        <f t="shared" si="1"/>
        <v>146.64863684360981</v>
      </c>
      <c r="AE59">
        <f>'IDT-1'!E59</f>
        <v>0</v>
      </c>
      <c r="AF59" s="24"/>
      <c r="AG59">
        <f t="shared" si="2"/>
        <v>146.64863684360981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0.55889999999999995</v>
      </c>
      <c r="E60">
        <f>GT_NG!S60</f>
        <v>-3.6734693877551024E-2</v>
      </c>
      <c r="F60">
        <f>GT_Spot!S60</f>
        <v>0</v>
      </c>
      <c r="G60">
        <f>PPCL_NG!S60</f>
        <v>41.41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52.78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36.950000000000003</v>
      </c>
      <c r="AB60" s="75">
        <f>-STOA!Q60</f>
        <v>0</v>
      </c>
      <c r="AC60">
        <f t="shared" si="0"/>
        <v>1.3320124649179004</v>
      </c>
      <c r="AD60">
        <f t="shared" si="1"/>
        <v>149.95924484360984</v>
      </c>
      <c r="AE60">
        <f>'IDT-1'!E60</f>
        <v>0</v>
      </c>
      <c r="AF60" s="24"/>
      <c r="AG60">
        <f t="shared" si="2"/>
        <v>149.95924484360984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0.55889999999999995</v>
      </c>
      <c r="E61">
        <f>GT_NG!S61</f>
        <v>-3.6734693877551024E-2</v>
      </c>
      <c r="F61">
        <f>GT_Spot!S61</f>
        <v>0</v>
      </c>
      <c r="G61">
        <f>PPCL_NG!S61</f>
        <v>41.41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52.78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36.950000000000003</v>
      </c>
      <c r="AB61" s="75">
        <f>-STOA!Q61</f>
        <v>0</v>
      </c>
      <c r="AC61">
        <f t="shared" si="0"/>
        <v>1.3320124649179004</v>
      </c>
      <c r="AD61">
        <f t="shared" si="1"/>
        <v>149.95924484360984</v>
      </c>
      <c r="AE61">
        <f>'IDT-1'!E61</f>
        <v>0</v>
      </c>
      <c r="AF61" s="24"/>
      <c r="AG61">
        <f t="shared" si="2"/>
        <v>149.95924484360984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0.55889999999999995</v>
      </c>
      <c r="E62">
        <f>GT_NG!S62</f>
        <v>-3.6734693877551024E-2</v>
      </c>
      <c r="F62">
        <f>GT_Spot!S62</f>
        <v>0</v>
      </c>
      <c r="G62">
        <f>PPCL_NG!S62</f>
        <v>41.41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52.78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36.950000000000003</v>
      </c>
      <c r="AB62" s="75">
        <f>-STOA!Q62</f>
        <v>0</v>
      </c>
      <c r="AC62">
        <f t="shared" si="0"/>
        <v>1.3320124649179004</v>
      </c>
      <c r="AD62">
        <f t="shared" si="1"/>
        <v>149.95924484360984</v>
      </c>
      <c r="AE62">
        <f>'IDT-1'!E62</f>
        <v>0</v>
      </c>
      <c r="AF62" s="24"/>
      <c r="AG62">
        <f t="shared" si="2"/>
        <v>149.95924484360984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0.55889999999999995</v>
      </c>
      <c r="E63">
        <f>GT_NG!S63</f>
        <v>-3.6734693877551024E-2</v>
      </c>
      <c r="F63">
        <f>GT_Spot!S63</f>
        <v>0</v>
      </c>
      <c r="G63">
        <f>PPCL_NG!S63</f>
        <v>41.41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52.78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36.950000000000003</v>
      </c>
      <c r="AB63" s="75">
        <f>-STOA!Q63</f>
        <v>0</v>
      </c>
      <c r="AC63">
        <f t="shared" si="0"/>
        <v>1.3320124649179004</v>
      </c>
      <c r="AD63">
        <f t="shared" si="1"/>
        <v>149.95924484360984</v>
      </c>
      <c r="AE63">
        <f>'IDT-1'!E63</f>
        <v>0</v>
      </c>
      <c r="AF63" s="24"/>
      <c r="AG63">
        <f t="shared" si="2"/>
        <v>149.95924484360984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0.55889999999999995</v>
      </c>
      <c r="E64">
        <f>GT_NG!S64</f>
        <v>-3.6734693877551024E-2</v>
      </c>
      <c r="F64">
        <f>GT_Spot!S64</f>
        <v>0</v>
      </c>
      <c r="G64">
        <f>PPCL_NG!S64</f>
        <v>41.41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52.78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36.950000000000003</v>
      </c>
      <c r="AB64" s="75">
        <f>-STOA!Q64</f>
        <v>0</v>
      </c>
      <c r="AC64">
        <f t="shared" si="0"/>
        <v>1.3320124649179004</v>
      </c>
      <c r="AD64">
        <f t="shared" si="1"/>
        <v>149.95924484360984</v>
      </c>
      <c r="AE64">
        <f>'IDT-1'!E64</f>
        <v>0</v>
      </c>
      <c r="AF64" s="24"/>
      <c r="AG64">
        <f t="shared" si="2"/>
        <v>149.95924484360984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0.55889999999999995</v>
      </c>
      <c r="E65">
        <f>GT_NG!S65</f>
        <v>-3.6734693877551024E-2</v>
      </c>
      <c r="F65">
        <f>GT_Spot!S65</f>
        <v>0</v>
      </c>
      <c r="G65">
        <f>PPCL_NG!S65</f>
        <v>41.41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57.58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36.950000000000003</v>
      </c>
      <c r="AB65" s="75">
        <f>-STOA!Q65</f>
        <v>0</v>
      </c>
      <c r="AC65">
        <f t="shared" si="0"/>
        <v>1.3742524649179002</v>
      </c>
      <c r="AD65">
        <f t="shared" si="1"/>
        <v>154.71700484360983</v>
      </c>
      <c r="AE65">
        <f>'IDT-1'!E65</f>
        <v>0</v>
      </c>
      <c r="AF65" s="24"/>
      <c r="AG65">
        <f t="shared" si="2"/>
        <v>154.71700484360983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0.55889999999999995</v>
      </c>
      <c r="E66">
        <f>GT_NG!S66</f>
        <v>-3.6734693877551024E-2</v>
      </c>
      <c r="F66">
        <f>GT_Spot!S66</f>
        <v>0</v>
      </c>
      <c r="G66">
        <f>PPCL_NG!S66</f>
        <v>40.86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57.58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36.950000000000003</v>
      </c>
      <c r="AB66" s="75">
        <f>-STOA!Q66</f>
        <v>0</v>
      </c>
      <c r="AC66">
        <f t="shared" si="0"/>
        <v>1.3694124649179003</v>
      </c>
      <c r="AD66">
        <f t="shared" si="1"/>
        <v>154.17184484360985</v>
      </c>
      <c r="AE66">
        <f>'IDT-1'!E66</f>
        <v>0</v>
      </c>
      <c r="AF66" s="24"/>
      <c r="AG66">
        <f t="shared" si="2"/>
        <v>154.17184484360985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0.55889999999999995</v>
      </c>
      <c r="E67">
        <f>GT_NG!S67</f>
        <v>-3.6734693877551024E-2</v>
      </c>
      <c r="F67">
        <f>GT_Spot!S67</f>
        <v>0</v>
      </c>
      <c r="G67">
        <f>PPCL_NG!S67</f>
        <v>40.86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57.58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36.950000000000003</v>
      </c>
      <c r="AB67" s="75">
        <f>-STOA!Q67</f>
        <v>0</v>
      </c>
      <c r="AC67">
        <f t="shared" si="0"/>
        <v>1.3694124649179003</v>
      </c>
      <c r="AD67">
        <f t="shared" si="1"/>
        <v>154.17184484360985</v>
      </c>
      <c r="AE67">
        <f>'IDT-1'!E67</f>
        <v>0</v>
      </c>
      <c r="AF67" s="24"/>
      <c r="AG67">
        <f t="shared" si="2"/>
        <v>154.17184484360985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0.55889999999999995</v>
      </c>
      <c r="E68">
        <f>GT_NG!S68</f>
        <v>-3.6734693877551024E-2</v>
      </c>
      <c r="F68">
        <f>GT_Spot!S68</f>
        <v>0</v>
      </c>
      <c r="G68">
        <f>PPCL_NG!S68</f>
        <v>40.86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57.58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36.950000000000003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1.3694124649179003</v>
      </c>
      <c r="AD68">
        <f t="shared" ref="AD68:AD98" si="4">SUM(B68:AB68,AI68:AR68)-AC68</f>
        <v>154.17184484360985</v>
      </c>
      <c r="AE68">
        <f>'IDT-1'!E68</f>
        <v>0</v>
      </c>
      <c r="AF68" s="24"/>
      <c r="AG68">
        <f t="shared" ref="AG68:AG98" si="5">SUM(AD68:AF68)+AT68</f>
        <v>154.17184484360985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0.55889999999999995</v>
      </c>
      <c r="E69">
        <f>GT_NG!S69</f>
        <v>-3.6734693877551024E-2</v>
      </c>
      <c r="F69">
        <f>GT_Spot!S69</f>
        <v>0</v>
      </c>
      <c r="G69">
        <f>PPCL_NG!S69</f>
        <v>40.86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57.58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36.950000000000003</v>
      </c>
      <c r="AB69" s="75">
        <f>-STOA!Q69</f>
        <v>0</v>
      </c>
      <c r="AC69">
        <f t="shared" si="3"/>
        <v>1.3694124649179003</v>
      </c>
      <c r="AD69">
        <f t="shared" si="4"/>
        <v>154.17184484360985</v>
      </c>
      <c r="AE69">
        <f>'IDT-1'!E69</f>
        <v>0</v>
      </c>
      <c r="AF69" s="24"/>
      <c r="AG69">
        <f t="shared" si="5"/>
        <v>154.17184484360985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0.55889999999999995</v>
      </c>
      <c r="E70">
        <f>GT_NG!S70</f>
        <v>-3.6734693877551024E-2</v>
      </c>
      <c r="F70">
        <f>GT_Spot!S70</f>
        <v>0</v>
      </c>
      <c r="G70">
        <f>PPCL_NG!S70</f>
        <v>40.86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52.78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36.950000000000003</v>
      </c>
      <c r="AB70" s="75">
        <f>-STOA!Q70</f>
        <v>0</v>
      </c>
      <c r="AC70">
        <f t="shared" si="3"/>
        <v>1.3271724649179004</v>
      </c>
      <c r="AD70">
        <f t="shared" si="4"/>
        <v>149.41408484360983</v>
      </c>
      <c r="AE70">
        <f>'IDT-1'!E70</f>
        <v>0</v>
      </c>
      <c r="AF70" s="24"/>
      <c r="AG70">
        <f t="shared" si="5"/>
        <v>149.41408484360983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0.55889999999999995</v>
      </c>
      <c r="E71">
        <f>GT_NG!S71</f>
        <v>-3.6734693877551024E-2</v>
      </c>
      <c r="F71">
        <f>GT_Spot!S71</f>
        <v>0</v>
      </c>
      <c r="G71">
        <f>PPCL_NG!S71</f>
        <v>42.24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73.77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28.79</v>
      </c>
      <c r="AB71" s="75">
        <f>-STOA!Q71</f>
        <v>0</v>
      </c>
      <c r="AC71">
        <f t="shared" si="3"/>
        <v>1.4522204649179</v>
      </c>
      <c r="AD71">
        <f t="shared" si="4"/>
        <v>163.49903684360984</v>
      </c>
      <c r="AE71">
        <f>'IDT-1'!E71</f>
        <v>0</v>
      </c>
      <c r="AF71" s="24"/>
      <c r="AG71">
        <f t="shared" si="5"/>
        <v>163.49903684360984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0.55889999999999995</v>
      </c>
      <c r="E72">
        <f>GT_NG!S72</f>
        <v>-3.6734693877551024E-2</v>
      </c>
      <c r="F72">
        <f>GT_Spot!S72</f>
        <v>0</v>
      </c>
      <c r="G72">
        <f>PPCL_NG!S72</f>
        <v>42.24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73.77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28.79</v>
      </c>
      <c r="AB72" s="75">
        <f>-STOA!Q72</f>
        <v>0</v>
      </c>
      <c r="AC72">
        <f t="shared" si="3"/>
        <v>1.4522204649179</v>
      </c>
      <c r="AD72">
        <f t="shared" si="4"/>
        <v>163.49903684360984</v>
      </c>
      <c r="AE72">
        <f>'IDT-1'!E72</f>
        <v>0</v>
      </c>
      <c r="AF72" s="24"/>
      <c r="AG72">
        <f t="shared" si="5"/>
        <v>163.49903684360984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0.55889999999999995</v>
      </c>
      <c r="E73">
        <f>GT_NG!S73</f>
        <v>-3.6734693877551024E-2</v>
      </c>
      <c r="F73">
        <f>GT_Spot!S73</f>
        <v>0</v>
      </c>
      <c r="G73">
        <f>PPCL_NG!S73</f>
        <v>42.24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28.79</v>
      </c>
      <c r="AB73" s="75">
        <f>-STOA!Q73</f>
        <v>0</v>
      </c>
      <c r="AC73">
        <f t="shared" si="3"/>
        <v>1.4522204649179</v>
      </c>
      <c r="AD73">
        <f t="shared" si="4"/>
        <v>163.49903684360984</v>
      </c>
      <c r="AE73">
        <f>'IDT-1'!E73</f>
        <v>0</v>
      </c>
      <c r="AF73" s="24"/>
      <c r="AG73">
        <f t="shared" si="5"/>
        <v>163.49903684360984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0.97199999999999998</v>
      </c>
      <c r="E74">
        <f>GT_NG!S74</f>
        <v>-3.6734693877551024E-2</v>
      </c>
      <c r="F74">
        <f>GT_Spot!S74</f>
        <v>0</v>
      </c>
      <c r="G74">
        <f>PPCL_NG!S74</f>
        <v>42.24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73.77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28.79</v>
      </c>
      <c r="AB74" s="75">
        <f>-STOA!Q74</f>
        <v>0</v>
      </c>
      <c r="AC74">
        <f t="shared" si="3"/>
        <v>1.4558557449179002</v>
      </c>
      <c r="AD74">
        <f t="shared" si="4"/>
        <v>163.90850156360983</v>
      </c>
      <c r="AE74">
        <f>'IDT-1'!E74</f>
        <v>0</v>
      </c>
      <c r="AF74" s="24"/>
      <c r="AG74">
        <f t="shared" si="5"/>
        <v>163.90850156360983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0.97199999999999998</v>
      </c>
      <c r="E75">
        <f>GT_NG!S75</f>
        <v>-3.6734693877551024E-2</v>
      </c>
      <c r="F75">
        <f>GT_Spot!S75</f>
        <v>0</v>
      </c>
      <c r="G75">
        <f>PPCL_NG!S75</f>
        <v>42.24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73.77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28.79</v>
      </c>
      <c r="AB75" s="75">
        <f>-STOA!Q75</f>
        <v>0</v>
      </c>
      <c r="AC75">
        <f t="shared" si="3"/>
        <v>1.4558557449179002</v>
      </c>
      <c r="AD75">
        <f t="shared" si="4"/>
        <v>163.90850156360983</v>
      </c>
      <c r="AE75">
        <f>'IDT-1'!E75</f>
        <v>0</v>
      </c>
      <c r="AF75" s="24"/>
      <c r="AG75">
        <f t="shared" si="5"/>
        <v>163.90850156360983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0.97199999999999998</v>
      </c>
      <c r="E76">
        <f>GT_NG!S76</f>
        <v>-3.6734693877551024E-2</v>
      </c>
      <c r="F76">
        <f>GT_Spot!S76</f>
        <v>0</v>
      </c>
      <c r="G76">
        <f>PPCL_NG!S76</f>
        <v>42.24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73.77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28.79</v>
      </c>
      <c r="AB76" s="75">
        <f>-STOA!Q76</f>
        <v>0</v>
      </c>
      <c r="AC76">
        <f t="shared" si="3"/>
        <v>1.4558557449179002</v>
      </c>
      <c r="AD76">
        <f t="shared" si="4"/>
        <v>163.90850156360983</v>
      </c>
      <c r="AE76">
        <f>'IDT-1'!E76</f>
        <v>0</v>
      </c>
      <c r="AF76" s="24"/>
      <c r="AG76">
        <f t="shared" si="5"/>
        <v>163.90850156360983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0.97199999999999998</v>
      </c>
      <c r="E77">
        <f>GT_NG!S77</f>
        <v>-3.6734693877551024E-2</v>
      </c>
      <c r="F77">
        <f>GT_Spot!S77</f>
        <v>0</v>
      </c>
      <c r="G77">
        <f>PPCL_NG!S77</f>
        <v>42.24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73.77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28.79</v>
      </c>
      <c r="AB77" s="75">
        <f>-STOA!Q77</f>
        <v>0</v>
      </c>
      <c r="AC77">
        <f t="shared" si="3"/>
        <v>1.4558557449179002</v>
      </c>
      <c r="AD77">
        <f t="shared" si="4"/>
        <v>163.90850156360983</v>
      </c>
      <c r="AE77">
        <f>'IDT-1'!E77</f>
        <v>0</v>
      </c>
      <c r="AF77" s="24"/>
      <c r="AG77">
        <f t="shared" si="5"/>
        <v>163.90850156360983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0.97199999999999998</v>
      </c>
      <c r="E78">
        <f>GT_NG!S78</f>
        <v>-3.6734693877551024E-2</v>
      </c>
      <c r="F78">
        <f>GT_Spot!S78</f>
        <v>0</v>
      </c>
      <c r="G78">
        <f>PPCL_NG!S78</f>
        <v>42.24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73.77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28.79</v>
      </c>
      <c r="AB78" s="75">
        <f>-STOA!Q78</f>
        <v>0</v>
      </c>
      <c r="AC78">
        <f t="shared" si="3"/>
        <v>1.4558557449179002</v>
      </c>
      <c r="AD78">
        <f t="shared" si="4"/>
        <v>163.90850156360983</v>
      </c>
      <c r="AE78">
        <f>'IDT-1'!E78</f>
        <v>0</v>
      </c>
      <c r="AF78" s="24"/>
      <c r="AG78">
        <f t="shared" si="5"/>
        <v>163.90850156360983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0.97199999999999998</v>
      </c>
      <c r="E79">
        <f>GT_NG!S79</f>
        <v>-3.6734693877551024E-2</v>
      </c>
      <c r="F79">
        <f>GT_Spot!S79</f>
        <v>0</v>
      </c>
      <c r="G79">
        <f>PPCL_NG!S79</f>
        <v>42.24</v>
      </c>
      <c r="H79">
        <f>PPCL_Spot!S79</f>
        <v>0</v>
      </c>
      <c r="I79">
        <f>Bawana_NG!S79</f>
        <v>19.029126382959191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73.77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28.79</v>
      </c>
      <c r="AB79" s="75">
        <f>-STOA!Q79</f>
        <v>0</v>
      </c>
      <c r="AC79">
        <f t="shared" si="3"/>
        <v>1.4505760474667746</v>
      </c>
      <c r="AD79">
        <f t="shared" si="4"/>
        <v>163.31381564161487</v>
      </c>
      <c r="AE79">
        <f>'IDT-1'!E79</f>
        <v>0</v>
      </c>
      <c r="AF79" s="24"/>
      <c r="AG79">
        <f t="shared" si="5"/>
        <v>163.31381564161487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0.97199999999999998</v>
      </c>
      <c r="E80">
        <f>GT_NG!S80</f>
        <v>-2.7083333333333334E-2</v>
      </c>
      <c r="F80">
        <f>GT_Spot!S80</f>
        <v>0</v>
      </c>
      <c r="G80">
        <f>PPCL_NG!S80</f>
        <v>42.24</v>
      </c>
      <c r="H80">
        <f>PPCL_Spot!S80</f>
        <v>0</v>
      </c>
      <c r="I80">
        <f>Bawana_NG!S80</f>
        <v>19.029126382959191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73.77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28.79</v>
      </c>
      <c r="AB80" s="75">
        <f>-STOA!Q80</f>
        <v>0</v>
      </c>
      <c r="AC80">
        <f t="shared" si="3"/>
        <v>1.4504903614571003</v>
      </c>
      <c r="AD80">
        <f t="shared" si="4"/>
        <v>163.32355268816875</v>
      </c>
      <c r="AE80">
        <f>'IDT-1'!E80</f>
        <v>0</v>
      </c>
      <c r="AF80" s="24"/>
      <c r="AG80">
        <f t="shared" si="5"/>
        <v>163.32355268816875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0.97199999999999998</v>
      </c>
      <c r="E81">
        <f>GT_NG!S81</f>
        <v>-2.7083333333333334E-2</v>
      </c>
      <c r="F81">
        <f>GT_Spot!S81</f>
        <v>0</v>
      </c>
      <c r="G81">
        <f>PPCL_NG!S81</f>
        <v>42.24</v>
      </c>
      <c r="H81">
        <f>PPCL_Spot!S81</f>
        <v>0</v>
      </c>
      <c r="I81">
        <f>Bawana_NG!S81</f>
        <v>19.029126382959191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73.77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28.79</v>
      </c>
      <c r="AB81" s="75">
        <f>-STOA!Q81</f>
        <v>0</v>
      </c>
      <c r="AC81">
        <f t="shared" si="3"/>
        <v>1.4504903614571003</v>
      </c>
      <c r="AD81">
        <f t="shared" si="4"/>
        <v>163.32355268816875</v>
      </c>
      <c r="AE81">
        <f>'IDT-1'!E81</f>
        <v>0</v>
      </c>
      <c r="AF81" s="24"/>
      <c r="AG81">
        <f t="shared" si="5"/>
        <v>163.32355268816875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0.97199999999999998</v>
      </c>
      <c r="E82">
        <f>GT_NG!S82</f>
        <v>-2.7083333333333334E-2</v>
      </c>
      <c r="F82">
        <f>GT_Spot!S82</f>
        <v>0</v>
      </c>
      <c r="G82">
        <f>PPCL_NG!S82</f>
        <v>42.24</v>
      </c>
      <c r="H82">
        <f>PPCL_Spot!S82</f>
        <v>0</v>
      </c>
      <c r="I82">
        <f>Bawana_NG!S82</f>
        <v>19.029126382959191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73.77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28.79</v>
      </c>
      <c r="AB82" s="75">
        <f>-STOA!Q82</f>
        <v>0</v>
      </c>
      <c r="AC82">
        <f t="shared" si="3"/>
        <v>1.4504903614571003</v>
      </c>
      <c r="AD82">
        <f t="shared" si="4"/>
        <v>163.32355268816875</v>
      </c>
      <c r="AE82">
        <f>'IDT-1'!E82</f>
        <v>0</v>
      </c>
      <c r="AF82" s="24"/>
      <c r="AG82">
        <f t="shared" si="5"/>
        <v>163.32355268816875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0.97199999999999998</v>
      </c>
      <c r="E83">
        <f>GT_NG!S83</f>
        <v>-2.7083333333333334E-2</v>
      </c>
      <c r="F83">
        <f>GT_Spot!S83</f>
        <v>0</v>
      </c>
      <c r="G83">
        <f>PPCL_NG!S83</f>
        <v>42.24</v>
      </c>
      <c r="H83">
        <f>PPCL_Spot!S83</f>
        <v>0</v>
      </c>
      <c r="I83">
        <f>Bawana_NG!S83</f>
        <v>19.029126382959191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73.77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28.79</v>
      </c>
      <c r="AB83" s="75">
        <f>-STOA!Q83</f>
        <v>0</v>
      </c>
      <c r="AC83">
        <f t="shared" si="3"/>
        <v>1.4504903614571003</v>
      </c>
      <c r="AD83">
        <f t="shared" si="4"/>
        <v>163.32355268816875</v>
      </c>
      <c r="AE83">
        <f>'IDT-1'!E83</f>
        <v>0</v>
      </c>
      <c r="AF83" s="24"/>
      <c r="AG83">
        <f t="shared" si="5"/>
        <v>163.32355268816875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0.97199999999999998</v>
      </c>
      <c r="E84">
        <f>GT_NG!S84</f>
        <v>-2.7083333333333334E-2</v>
      </c>
      <c r="F84">
        <f>GT_Spot!S84</f>
        <v>0</v>
      </c>
      <c r="G84">
        <f>PPCL_NG!S84</f>
        <v>42.24</v>
      </c>
      <c r="H84">
        <f>PPCL_Spot!S84</f>
        <v>0</v>
      </c>
      <c r="I84">
        <f>Bawana_NG!S84</f>
        <v>19.029126382959191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73.77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28.79</v>
      </c>
      <c r="AB84" s="75">
        <f>-STOA!Q84</f>
        <v>0</v>
      </c>
      <c r="AC84">
        <f t="shared" si="3"/>
        <v>1.4504903614571003</v>
      </c>
      <c r="AD84">
        <f t="shared" si="4"/>
        <v>163.32355268816875</v>
      </c>
      <c r="AE84">
        <f>'IDT-1'!E84</f>
        <v>0</v>
      </c>
      <c r="AF84" s="24"/>
      <c r="AG84">
        <f t="shared" si="5"/>
        <v>163.32355268816875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0.97199999999999998</v>
      </c>
      <c r="E85">
        <f>GT_NG!S85</f>
        <v>-2.7083333333333334E-2</v>
      </c>
      <c r="F85">
        <f>GT_Spot!S85</f>
        <v>0</v>
      </c>
      <c r="G85">
        <f>PPCL_NG!S85</f>
        <v>42.24</v>
      </c>
      <c r="H85">
        <f>PPCL_Spot!S85</f>
        <v>0</v>
      </c>
      <c r="I85">
        <f>Bawana_NG!S85</f>
        <v>19.029126382959191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73.77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28.79</v>
      </c>
      <c r="AB85" s="75">
        <f>-STOA!Q85</f>
        <v>0</v>
      </c>
      <c r="AC85">
        <f t="shared" si="3"/>
        <v>1.4504903614571003</v>
      </c>
      <c r="AD85">
        <f t="shared" si="4"/>
        <v>163.32355268816875</v>
      </c>
      <c r="AE85">
        <f>'IDT-1'!E85</f>
        <v>0</v>
      </c>
      <c r="AF85" s="24"/>
      <c r="AG85">
        <f t="shared" si="5"/>
        <v>163.32355268816875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0.97199999999999998</v>
      </c>
      <c r="E86">
        <f>GT_NG!S86</f>
        <v>-2.7083333333333334E-2</v>
      </c>
      <c r="F86">
        <f>GT_Spot!S86</f>
        <v>0</v>
      </c>
      <c r="G86">
        <f>PPCL_NG!S86</f>
        <v>42.24</v>
      </c>
      <c r="H86">
        <f>PPCL_Spot!S86</f>
        <v>0</v>
      </c>
      <c r="I86">
        <f>Bawana_NG!S86</f>
        <v>19.029126382959191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73.77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28.79</v>
      </c>
      <c r="AB86" s="75">
        <f>-STOA!Q86</f>
        <v>0</v>
      </c>
      <c r="AC86">
        <f t="shared" si="3"/>
        <v>1.4504903614571003</v>
      </c>
      <c r="AD86">
        <f t="shared" si="4"/>
        <v>163.32355268816875</v>
      </c>
      <c r="AE86">
        <f>'IDT-1'!E86</f>
        <v>0</v>
      </c>
      <c r="AF86" s="24"/>
      <c r="AG86">
        <f t="shared" si="5"/>
        <v>163.32355268816875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0.97199999999999998</v>
      </c>
      <c r="E87">
        <f>GT_NG!S87</f>
        <v>-2.7083333333333334E-2</v>
      </c>
      <c r="F87">
        <f>GT_Spot!S87</f>
        <v>0</v>
      </c>
      <c r="G87">
        <f>PPCL_NG!S87</f>
        <v>42.24</v>
      </c>
      <c r="H87">
        <f>PPCL_Spot!S87</f>
        <v>0</v>
      </c>
      <c r="I87">
        <f>Bawana_NG!S87</f>
        <v>19.029126382959191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73.77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28.79</v>
      </c>
      <c r="AB87" s="75">
        <f>-STOA!Q87</f>
        <v>0</v>
      </c>
      <c r="AC87">
        <f t="shared" si="3"/>
        <v>1.4504903614571003</v>
      </c>
      <c r="AD87">
        <f t="shared" si="4"/>
        <v>163.32355268816875</v>
      </c>
      <c r="AE87">
        <f>'IDT-1'!E87</f>
        <v>0</v>
      </c>
      <c r="AF87" s="24"/>
      <c r="AG87">
        <f t="shared" si="5"/>
        <v>163.32355268816875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0.97199999999999998</v>
      </c>
      <c r="E88">
        <f>GT_NG!S88</f>
        <v>-2.7083333333333334E-2</v>
      </c>
      <c r="F88">
        <f>GT_Spot!S88</f>
        <v>0</v>
      </c>
      <c r="G88">
        <f>PPCL_NG!S88</f>
        <v>42.79</v>
      </c>
      <c r="H88">
        <f>PPCL_Spot!S88</f>
        <v>0</v>
      </c>
      <c r="I88">
        <f>Bawana_NG!S88</f>
        <v>19.029126382959191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73.77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28.79</v>
      </c>
      <c r="AB88" s="75">
        <f>-STOA!Q88</f>
        <v>0</v>
      </c>
      <c r="AC88">
        <f t="shared" si="3"/>
        <v>1.4553303614571</v>
      </c>
      <c r="AD88">
        <f t="shared" si="4"/>
        <v>163.86871268816873</v>
      </c>
      <c r="AE88">
        <f>'IDT-1'!E88</f>
        <v>0</v>
      </c>
      <c r="AF88" s="24"/>
      <c r="AG88">
        <f t="shared" si="5"/>
        <v>163.86871268816873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0.97199999999999998</v>
      </c>
      <c r="E89">
        <f>GT_NG!S89</f>
        <v>-2.7083333333333334E-2</v>
      </c>
      <c r="F89">
        <f>GT_Spot!S89</f>
        <v>0</v>
      </c>
      <c r="G89">
        <f>PPCL_NG!S89</f>
        <v>42.79</v>
      </c>
      <c r="H89">
        <f>PPCL_Spot!S89</f>
        <v>0</v>
      </c>
      <c r="I89">
        <f>Bawana_NG!S89</f>
        <v>19.029126382959191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73.77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28.79</v>
      </c>
      <c r="AB89" s="75">
        <f>-STOA!Q89</f>
        <v>0</v>
      </c>
      <c r="AC89">
        <f t="shared" si="3"/>
        <v>1.4553303614571</v>
      </c>
      <c r="AD89">
        <f t="shared" si="4"/>
        <v>163.86871268816873</v>
      </c>
      <c r="AE89">
        <f>'IDT-1'!E89</f>
        <v>0</v>
      </c>
      <c r="AF89" s="24"/>
      <c r="AG89">
        <f t="shared" si="5"/>
        <v>163.86871268816873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0.97199999999999998</v>
      </c>
      <c r="E90">
        <f>GT_NG!S90</f>
        <v>-2.7083333333333334E-2</v>
      </c>
      <c r="F90">
        <f>GT_Spot!S90</f>
        <v>0</v>
      </c>
      <c r="G90">
        <f>PPCL_NG!S90</f>
        <v>42.79</v>
      </c>
      <c r="H90">
        <f>PPCL_Spot!S90</f>
        <v>0</v>
      </c>
      <c r="I90">
        <f>Bawana_NG!S90</f>
        <v>19.029126382959191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73.77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28.79</v>
      </c>
      <c r="AB90" s="75">
        <f>-STOA!Q90</f>
        <v>0</v>
      </c>
      <c r="AC90">
        <f t="shared" si="3"/>
        <v>1.4553303614571</v>
      </c>
      <c r="AD90">
        <f t="shared" si="4"/>
        <v>163.86871268816873</v>
      </c>
      <c r="AE90">
        <f>'IDT-1'!E90</f>
        <v>0</v>
      </c>
      <c r="AF90" s="24"/>
      <c r="AG90">
        <f t="shared" si="5"/>
        <v>163.86871268816873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0.97199999999999998</v>
      </c>
      <c r="E91">
        <f>GT_NG!S91</f>
        <v>-7.0000000000000007E-2</v>
      </c>
      <c r="F91">
        <f>GT_Spot!S91</f>
        <v>0</v>
      </c>
      <c r="G91">
        <f>PPCL_NG!S91</f>
        <v>42.79</v>
      </c>
      <c r="H91">
        <f>PPCL_Spot!S91</f>
        <v>0</v>
      </c>
      <c r="I91">
        <f>Bawana_NG!S91</f>
        <v>19.029126382959191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73.77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28.79</v>
      </c>
      <c r="AB91" s="75">
        <f>-STOA!Q91</f>
        <v>0</v>
      </c>
      <c r="AC91">
        <f t="shared" si="3"/>
        <v>1.4557113810965943</v>
      </c>
      <c r="AD91">
        <f t="shared" si="4"/>
        <v>163.82541500186258</v>
      </c>
      <c r="AE91">
        <f>'IDT-1'!E91</f>
        <v>0</v>
      </c>
      <c r="AF91" s="24"/>
      <c r="AG91">
        <f t="shared" si="5"/>
        <v>163.82541500186258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0.97199999999999998</v>
      </c>
      <c r="E92">
        <f>GT_NG!S92</f>
        <v>-7.0000000000000007E-2</v>
      </c>
      <c r="F92">
        <f>GT_Spot!S92</f>
        <v>0</v>
      </c>
      <c r="G92">
        <f>PPCL_NG!S92</f>
        <v>42.79</v>
      </c>
      <c r="H92">
        <f>PPCL_Spot!S92</f>
        <v>0</v>
      </c>
      <c r="I92">
        <f>Bawana_NG!S92</f>
        <v>19.029126382959191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73.77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28.79</v>
      </c>
      <c r="AB92" s="75">
        <f>-STOA!Q92</f>
        <v>0</v>
      </c>
      <c r="AC92">
        <f t="shared" si="3"/>
        <v>1.4557113810965943</v>
      </c>
      <c r="AD92">
        <f t="shared" si="4"/>
        <v>163.82541500186258</v>
      </c>
      <c r="AE92">
        <f>'IDT-1'!E92</f>
        <v>0</v>
      </c>
      <c r="AF92" s="24"/>
      <c r="AG92">
        <f t="shared" si="5"/>
        <v>163.82541500186258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0.97199999999999998</v>
      </c>
      <c r="E93">
        <f>GT_NG!S93</f>
        <v>-7.0000000000000007E-2</v>
      </c>
      <c r="F93">
        <f>GT_Spot!S93</f>
        <v>0</v>
      </c>
      <c r="G93">
        <f>PPCL_NG!S93</f>
        <v>42.79</v>
      </c>
      <c r="H93">
        <f>PPCL_Spot!S93</f>
        <v>0</v>
      </c>
      <c r="I93">
        <f>Bawana_NG!S93</f>
        <v>19.029126382959191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73.77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28.79</v>
      </c>
      <c r="AB93" s="75">
        <f>-STOA!Q93</f>
        <v>0</v>
      </c>
      <c r="AC93">
        <f t="shared" si="3"/>
        <v>1.4557113810965943</v>
      </c>
      <c r="AD93">
        <f t="shared" si="4"/>
        <v>163.82541500186258</v>
      </c>
      <c r="AE93">
        <f>'IDT-1'!E93</f>
        <v>0</v>
      </c>
      <c r="AF93" s="24"/>
      <c r="AG93">
        <f t="shared" si="5"/>
        <v>163.82541500186258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0.97199999999999998</v>
      </c>
      <c r="E94">
        <f>GT_NG!S94</f>
        <v>-7.0000000000000007E-2</v>
      </c>
      <c r="F94">
        <f>GT_Spot!S94</f>
        <v>0</v>
      </c>
      <c r="G94">
        <f>PPCL_NG!S94</f>
        <v>42.79</v>
      </c>
      <c r="H94">
        <f>PPCL_Spot!S94</f>
        <v>0</v>
      </c>
      <c r="I94">
        <f>Bawana_NG!S94</f>
        <v>19.029126382959191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73.77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28.79</v>
      </c>
      <c r="AB94" s="75">
        <f>-STOA!Q94</f>
        <v>0</v>
      </c>
      <c r="AC94">
        <f t="shared" si="3"/>
        <v>1.4557113810965943</v>
      </c>
      <c r="AD94">
        <f t="shared" si="4"/>
        <v>163.82541500186258</v>
      </c>
      <c r="AE94">
        <f>'IDT-1'!E94</f>
        <v>0</v>
      </c>
      <c r="AF94" s="24"/>
      <c r="AG94">
        <f t="shared" si="5"/>
        <v>163.82541500186258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1.0935000000000001</v>
      </c>
      <c r="E95">
        <f>GT_NG!S95</f>
        <v>-7.0000000000000007E-2</v>
      </c>
      <c r="F95">
        <f>GT_Spot!S95</f>
        <v>0</v>
      </c>
      <c r="G95">
        <f>PPCL_NG!S95</f>
        <v>42.79</v>
      </c>
      <c r="H95">
        <f>PPCL_Spot!S95</f>
        <v>0</v>
      </c>
      <c r="I95">
        <f>Bawana_NG!S95</f>
        <v>19.029126382959191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73.77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28.79</v>
      </c>
      <c r="AB95" s="75">
        <f>-STOA!Q95</f>
        <v>0</v>
      </c>
      <c r="AC95">
        <f t="shared" si="3"/>
        <v>1.4567805810965946</v>
      </c>
      <c r="AD95">
        <f t="shared" si="4"/>
        <v>163.94584580186259</v>
      </c>
      <c r="AE95">
        <f>'IDT-1'!E95</f>
        <v>0</v>
      </c>
      <c r="AF95" s="24"/>
      <c r="AG95">
        <f t="shared" si="5"/>
        <v>163.94584580186259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1.0935000000000001</v>
      </c>
      <c r="E96">
        <f>GT_NG!S96</f>
        <v>-7.0000000000000007E-2</v>
      </c>
      <c r="F96">
        <f>GT_Spot!S96</f>
        <v>0</v>
      </c>
      <c r="G96">
        <f>PPCL_NG!S96</f>
        <v>42.79</v>
      </c>
      <c r="H96">
        <f>PPCL_Spot!S96</f>
        <v>0</v>
      </c>
      <c r="I96">
        <f>Bawana_NG!S96</f>
        <v>19.029126382959191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73.77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28.79</v>
      </c>
      <c r="AB96" s="75">
        <f>-STOA!Q96</f>
        <v>0</v>
      </c>
      <c r="AC96">
        <f t="shared" si="3"/>
        <v>1.4567805810965946</v>
      </c>
      <c r="AD96">
        <f t="shared" si="4"/>
        <v>163.94584580186259</v>
      </c>
      <c r="AE96">
        <f>'IDT-1'!E96</f>
        <v>0</v>
      </c>
      <c r="AF96" s="24"/>
      <c r="AG96">
        <f t="shared" si="5"/>
        <v>163.94584580186259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1.0935000000000001</v>
      </c>
      <c r="E97">
        <f>GT_NG!S97</f>
        <v>-7.0000000000000007E-2</v>
      </c>
      <c r="F97">
        <f>GT_Spot!S97</f>
        <v>0</v>
      </c>
      <c r="G97">
        <f>PPCL_NG!S97</f>
        <v>42.79</v>
      </c>
      <c r="H97">
        <f>PPCL_Spot!S97</f>
        <v>0</v>
      </c>
      <c r="I97">
        <f>Bawana_NG!S97</f>
        <v>19.029126382959191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73.77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28.79</v>
      </c>
      <c r="AB97" s="75">
        <f>-STOA!Q97</f>
        <v>0</v>
      </c>
      <c r="AC97">
        <f t="shared" si="3"/>
        <v>1.4567805810965946</v>
      </c>
      <c r="AD97">
        <f t="shared" si="4"/>
        <v>163.94584580186259</v>
      </c>
      <c r="AE97">
        <f>'IDT-1'!E97</f>
        <v>0</v>
      </c>
      <c r="AF97" s="24"/>
      <c r="AG97">
        <f t="shared" si="5"/>
        <v>163.94584580186259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1.0935000000000001</v>
      </c>
      <c r="E98">
        <f>GT_NG!S98</f>
        <v>-7.0000000000000007E-2</v>
      </c>
      <c r="F98">
        <f>GT_Spot!S98</f>
        <v>0</v>
      </c>
      <c r="G98">
        <f>PPCL_NG!S98</f>
        <v>42.79</v>
      </c>
      <c r="H98">
        <f>PPCL_Spot!S98</f>
        <v>0</v>
      </c>
      <c r="I98">
        <f>Bawana_NG!S98</f>
        <v>19.029126382959191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73.77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28.79</v>
      </c>
      <c r="AB98" s="75">
        <f>-STOA!Q98</f>
        <v>0</v>
      </c>
      <c r="AC98">
        <f t="shared" si="3"/>
        <v>1.4567805810965946</v>
      </c>
      <c r="AD98">
        <f t="shared" si="4"/>
        <v>163.94584580186259</v>
      </c>
      <c r="AE98">
        <f>'IDT-1'!E98</f>
        <v>0</v>
      </c>
      <c r="AF98" s="24"/>
      <c r="AG98">
        <f t="shared" si="5"/>
        <v>163.94584580186259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-8.8301658163265223E-4</v>
      </c>
      <c r="F99">
        <f t="shared" si="6"/>
        <v>0</v>
      </c>
      <c r="G99">
        <f t="shared" si="6"/>
        <v>1.0140649999999987</v>
      </c>
      <c r="H99">
        <f t="shared" si="6"/>
        <v>0</v>
      </c>
      <c r="I99">
        <f t="shared" si="6"/>
        <v>0.46565541243193387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1.4358150000000027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0.69866000000000006</v>
      </c>
      <c r="AB99" s="75">
        <f t="shared" si="6"/>
        <v>0</v>
      </c>
      <c r="AC99">
        <f t="shared" si="6"/>
        <v>3.196501324321694E-2</v>
      </c>
      <c r="AD99">
        <f t="shared" si="6"/>
        <v>3.5986489826070858</v>
      </c>
      <c r="AE99">
        <f t="shared" si="6"/>
        <v>0</v>
      </c>
      <c r="AG99">
        <f t="shared" si="6"/>
        <v>3.5986489826070858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8.5</v>
      </c>
      <c r="H3">
        <f>PPCL_Spot!R3</f>
        <v>0</v>
      </c>
      <c r="I3">
        <f>Bawana_NG!R3</f>
        <v>4.3861455201443178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0.16575808057727001</v>
      </c>
      <c r="AD3">
        <f>SUM(B3:AB3,AI3:AR3)-AC3</f>
        <v>18.670387439567047</v>
      </c>
      <c r="AE3">
        <f>'IDT-1'!D3</f>
        <v>0</v>
      </c>
      <c r="AF3" s="24"/>
      <c r="AG3">
        <f>SUM(AD3:AF3)</f>
        <v>18.670387439567047</v>
      </c>
      <c r="AI3" s="34">
        <f>PXIL!L3</f>
        <v>0</v>
      </c>
      <c r="AJ3" s="34">
        <f>PXIL!R3</f>
        <v>0</v>
      </c>
      <c r="AK3" s="34">
        <f>RTM_IEX!L3</f>
        <v>5.95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8.5</v>
      </c>
      <c r="H4">
        <f>PPCL_Spot!R4</f>
        <v>0</v>
      </c>
      <c r="I4">
        <f>Bawana_NG!R4</f>
        <v>4.3861455201443178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0.16408608057727</v>
      </c>
      <c r="AD4">
        <f t="shared" ref="AD4:AD67" si="1">SUM(B4:AB4,AI4:AR4)-AC4</f>
        <v>18.482059439567045</v>
      </c>
      <c r="AE4">
        <f>'IDT-1'!D4</f>
        <v>0</v>
      </c>
      <c r="AF4" s="24"/>
      <c r="AG4">
        <f t="shared" ref="AG4:AG67" si="2">SUM(AD4:AF4)</f>
        <v>18.482059439567045</v>
      </c>
      <c r="AI4" s="34">
        <f>PXIL!L4</f>
        <v>0</v>
      </c>
      <c r="AJ4" s="34">
        <f>PXIL!R4</f>
        <v>0</v>
      </c>
      <c r="AK4" s="34">
        <f>RTM_IEX!L4</f>
        <v>5.76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8.5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0.17520562283176838</v>
      </c>
      <c r="AD5">
        <f t="shared" si="1"/>
        <v>19.734524244414636</v>
      </c>
      <c r="AE5">
        <f>'IDT-1'!D5</f>
        <v>0</v>
      </c>
      <c r="AF5" s="24"/>
      <c r="AG5">
        <f t="shared" si="2"/>
        <v>19.734524244414636</v>
      </c>
      <c r="AI5" s="34">
        <f>PXIL!L5</f>
        <v>0</v>
      </c>
      <c r="AJ5" s="34">
        <f>PXIL!R5</f>
        <v>0</v>
      </c>
      <c r="AK5" s="34">
        <f>RTM_IEX!L5</f>
        <v>5.57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8.5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0.17432562283176839</v>
      </c>
      <c r="AD6">
        <f t="shared" si="1"/>
        <v>19.635404244414634</v>
      </c>
      <c r="AE6">
        <f>'IDT-1'!D6</f>
        <v>0</v>
      </c>
      <c r="AF6" s="24"/>
      <c r="AG6">
        <f t="shared" si="2"/>
        <v>19.635404244414634</v>
      </c>
      <c r="AI6" s="34">
        <f>PXIL!L6</f>
        <v>0</v>
      </c>
      <c r="AJ6" s="34">
        <f>PXIL!R6</f>
        <v>0</v>
      </c>
      <c r="AK6" s="34">
        <f>RTM_IEX!L6</f>
        <v>5.47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8.5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0.1734456228317684</v>
      </c>
      <c r="AD7">
        <f t="shared" si="1"/>
        <v>19.536284244414638</v>
      </c>
      <c r="AE7">
        <f>'IDT-1'!D7</f>
        <v>0</v>
      </c>
      <c r="AF7" s="24"/>
      <c r="AG7">
        <f t="shared" si="2"/>
        <v>19.536284244414638</v>
      </c>
      <c r="AI7" s="34">
        <f>PXIL!L7</f>
        <v>0</v>
      </c>
      <c r="AJ7" s="34">
        <f>PXIL!R7</f>
        <v>0</v>
      </c>
      <c r="AK7" s="34">
        <f>RTM_IEX!L7</f>
        <v>5.37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8.5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0.17098162283176838</v>
      </c>
      <c r="AD8">
        <f t="shared" si="1"/>
        <v>19.258748244414637</v>
      </c>
      <c r="AE8">
        <f>'IDT-1'!D8</f>
        <v>0</v>
      </c>
      <c r="AF8" s="24"/>
      <c r="AG8">
        <f t="shared" si="2"/>
        <v>19.258748244414637</v>
      </c>
      <c r="AI8" s="34">
        <f>PXIL!L8</f>
        <v>0</v>
      </c>
      <c r="AJ8" s="34">
        <f>PXIL!R8</f>
        <v>0</v>
      </c>
      <c r="AK8" s="34">
        <f>RTM_IEX!L8</f>
        <v>5.09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8.5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0.16922162283176839</v>
      </c>
      <c r="AD9">
        <f t="shared" si="1"/>
        <v>19.060508244414638</v>
      </c>
      <c r="AE9">
        <f>'IDT-1'!D9</f>
        <v>0</v>
      </c>
      <c r="AF9" s="24"/>
      <c r="AG9">
        <f t="shared" si="2"/>
        <v>19.060508244414638</v>
      </c>
      <c r="AI9" s="34">
        <f>PXIL!L9</f>
        <v>0</v>
      </c>
      <c r="AJ9" s="34">
        <f>PXIL!R9</f>
        <v>0</v>
      </c>
      <c r="AK9" s="34">
        <f>RTM_IEX!L9</f>
        <v>4.8899999999999997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0.16842962283176838</v>
      </c>
      <c r="AD10">
        <f t="shared" si="1"/>
        <v>18.971300244414635</v>
      </c>
      <c r="AE10">
        <f>'IDT-1'!D10</f>
        <v>0</v>
      </c>
      <c r="AF10" s="24"/>
      <c r="AG10">
        <f t="shared" si="2"/>
        <v>18.971300244414635</v>
      </c>
      <c r="AI10" s="34">
        <f>PXIL!L10</f>
        <v>0</v>
      </c>
      <c r="AJ10" s="34">
        <f>PXIL!R10</f>
        <v>0</v>
      </c>
      <c r="AK10" s="34">
        <f>RTM_IEX!L10</f>
        <v>4.8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8.39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0.16746162283176838</v>
      </c>
      <c r="AD11">
        <f t="shared" si="1"/>
        <v>18.862268244414636</v>
      </c>
      <c r="AE11">
        <f>'IDT-1'!D11</f>
        <v>0</v>
      </c>
      <c r="AF11" s="24"/>
      <c r="AG11">
        <f t="shared" si="2"/>
        <v>18.862268244414636</v>
      </c>
      <c r="AI11" s="34">
        <f>PXIL!L11</f>
        <v>0</v>
      </c>
      <c r="AJ11" s="34">
        <f>PXIL!R11</f>
        <v>0</v>
      </c>
      <c r="AK11" s="34">
        <f>RTM_IEX!L11</f>
        <v>4.8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8.39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0.16746162283176838</v>
      </c>
      <c r="AD12">
        <f t="shared" si="1"/>
        <v>18.862268244414636</v>
      </c>
      <c r="AE12">
        <f>'IDT-1'!D12</f>
        <v>0</v>
      </c>
      <c r="AF12" s="24"/>
      <c r="AG12">
        <f t="shared" si="2"/>
        <v>18.862268244414636</v>
      </c>
      <c r="AI12" s="34">
        <f>PXIL!L12</f>
        <v>0</v>
      </c>
      <c r="AJ12" s="34">
        <f>PXIL!R12</f>
        <v>0</v>
      </c>
      <c r="AK12" s="34">
        <f>RTM_IEX!L12</f>
        <v>4.8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8.39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0.16658162283176839</v>
      </c>
      <c r="AD13">
        <f t="shared" si="1"/>
        <v>18.763148244414637</v>
      </c>
      <c r="AE13">
        <f>'IDT-1'!D13</f>
        <v>0</v>
      </c>
      <c r="AF13" s="24"/>
      <c r="AG13">
        <f t="shared" si="2"/>
        <v>18.763148244414637</v>
      </c>
      <c r="AI13" s="34">
        <f>PXIL!L13</f>
        <v>0</v>
      </c>
      <c r="AJ13" s="34">
        <f>PXIL!R13</f>
        <v>0</v>
      </c>
      <c r="AK13" s="34">
        <f>RTM_IEX!L13</f>
        <v>4.7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8.39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0.16402962283176839</v>
      </c>
      <c r="AD14">
        <f t="shared" si="1"/>
        <v>18.475700244414636</v>
      </c>
      <c r="AE14">
        <f>'IDT-1'!D14</f>
        <v>0</v>
      </c>
      <c r="AF14" s="24"/>
      <c r="AG14">
        <f t="shared" si="2"/>
        <v>18.475700244414636</v>
      </c>
      <c r="AI14" s="34">
        <f>PXIL!L14</f>
        <v>0</v>
      </c>
      <c r="AJ14" s="34">
        <f>PXIL!R14</f>
        <v>0</v>
      </c>
      <c r="AK14" s="34">
        <f>RTM_IEX!L14</f>
        <v>4.41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8.39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0.1632376228317684</v>
      </c>
      <c r="AD15">
        <f t="shared" si="1"/>
        <v>18.386492244414637</v>
      </c>
      <c r="AE15">
        <f>'IDT-1'!D15</f>
        <v>0</v>
      </c>
      <c r="AF15" s="24"/>
      <c r="AG15">
        <f t="shared" si="2"/>
        <v>18.386492244414637</v>
      </c>
      <c r="AI15" s="34">
        <f>PXIL!L15</f>
        <v>0</v>
      </c>
      <c r="AJ15" s="34">
        <f>PXIL!R15</f>
        <v>0</v>
      </c>
      <c r="AK15" s="34">
        <f>RTM_IEX!L15</f>
        <v>4.32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8.39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0.16235762283176838</v>
      </c>
      <c r="AD16">
        <f t="shared" si="1"/>
        <v>18.287372244414637</v>
      </c>
      <c r="AE16">
        <f>'IDT-1'!D16</f>
        <v>0</v>
      </c>
      <c r="AF16" s="24"/>
      <c r="AG16">
        <f t="shared" si="2"/>
        <v>18.287372244414637</v>
      </c>
      <c r="AI16" s="34">
        <f>PXIL!L16</f>
        <v>0</v>
      </c>
      <c r="AJ16" s="34">
        <f>PXIL!R16</f>
        <v>0</v>
      </c>
      <c r="AK16" s="34">
        <f>RTM_IEX!L16</f>
        <v>4.22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8.5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0.16253362283176837</v>
      </c>
      <c r="AD17">
        <f t="shared" si="1"/>
        <v>18.307196244414634</v>
      </c>
      <c r="AE17">
        <f>'IDT-1'!D17</f>
        <v>0</v>
      </c>
      <c r="AF17" s="24"/>
      <c r="AG17">
        <f t="shared" si="2"/>
        <v>18.307196244414634</v>
      </c>
      <c r="AI17" s="34">
        <f>PXIL!L17</f>
        <v>0</v>
      </c>
      <c r="AJ17" s="34">
        <f>PXIL!R17</f>
        <v>0</v>
      </c>
      <c r="AK17" s="34">
        <f>RTM_IEX!L17</f>
        <v>4.13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8.5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0.16253362283176837</v>
      </c>
      <c r="AD18">
        <f t="shared" si="1"/>
        <v>18.307196244414634</v>
      </c>
      <c r="AE18">
        <f>'IDT-1'!D18</f>
        <v>0</v>
      </c>
      <c r="AF18" s="24"/>
      <c r="AG18">
        <f t="shared" si="2"/>
        <v>18.307196244414634</v>
      </c>
      <c r="AI18" s="34">
        <f>PXIL!L18</f>
        <v>0</v>
      </c>
      <c r="AJ18" s="34">
        <f>PXIL!R18</f>
        <v>0</v>
      </c>
      <c r="AK18" s="34">
        <f>RTM_IEX!L18</f>
        <v>4.13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8.5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0.16077362283176838</v>
      </c>
      <c r="AD19">
        <f t="shared" si="1"/>
        <v>18.108956244414635</v>
      </c>
      <c r="AE19">
        <f>'IDT-1'!D19</f>
        <v>0</v>
      </c>
      <c r="AF19" s="24"/>
      <c r="AG19">
        <f t="shared" si="2"/>
        <v>18.108956244414635</v>
      </c>
      <c r="AI19" s="34">
        <f>PXIL!L19</f>
        <v>0</v>
      </c>
      <c r="AJ19" s="34">
        <f>PXIL!R19</f>
        <v>0</v>
      </c>
      <c r="AK19" s="34">
        <f>RTM_IEX!L19</f>
        <v>3.93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8.5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0.15575762283176839</v>
      </c>
      <c r="AD20">
        <f t="shared" si="1"/>
        <v>17.543972244414636</v>
      </c>
      <c r="AE20">
        <f>'IDT-1'!D20</f>
        <v>0</v>
      </c>
      <c r="AF20" s="24"/>
      <c r="AG20">
        <f t="shared" si="2"/>
        <v>17.543972244414636</v>
      </c>
      <c r="AI20" s="34">
        <f>PXIL!L20</f>
        <v>0</v>
      </c>
      <c r="AJ20" s="34">
        <f>PXIL!R20</f>
        <v>0</v>
      </c>
      <c r="AK20" s="34">
        <f>RTM_IEX!L20</f>
        <v>3.36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8.5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0.16165362283176837</v>
      </c>
      <c r="AD21">
        <f t="shared" si="1"/>
        <v>18.208076244414638</v>
      </c>
      <c r="AE21">
        <f>'IDT-1'!D21</f>
        <v>0</v>
      </c>
      <c r="AF21" s="24"/>
      <c r="AG21">
        <f t="shared" si="2"/>
        <v>18.208076244414638</v>
      </c>
      <c r="AI21" s="34">
        <f>PXIL!L21</f>
        <v>0</v>
      </c>
      <c r="AJ21" s="34">
        <f>PXIL!R21</f>
        <v>0</v>
      </c>
      <c r="AK21" s="34">
        <f>RTM_IEX!L21</f>
        <v>4.03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8.5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0.16420562283176837</v>
      </c>
      <c r="AD22">
        <f t="shared" si="1"/>
        <v>18.495524244414636</v>
      </c>
      <c r="AE22">
        <f>'IDT-1'!D22</f>
        <v>0</v>
      </c>
      <c r="AF22" s="24"/>
      <c r="AG22">
        <f t="shared" si="2"/>
        <v>18.495524244414636</v>
      </c>
      <c r="AI22" s="34">
        <f>PXIL!L22</f>
        <v>0</v>
      </c>
      <c r="AJ22" s="34">
        <f>PXIL!R22</f>
        <v>0</v>
      </c>
      <c r="AK22" s="34">
        <f>RTM_IEX!L22</f>
        <v>4.32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8.5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0.16420562283176837</v>
      </c>
      <c r="AD23">
        <f t="shared" si="1"/>
        <v>18.495524244414636</v>
      </c>
      <c r="AE23">
        <f>'IDT-1'!D23</f>
        <v>0</v>
      </c>
      <c r="AF23" s="24"/>
      <c r="AG23">
        <f t="shared" si="2"/>
        <v>18.495524244414636</v>
      </c>
      <c r="AI23" s="34">
        <f>PXIL!L23</f>
        <v>0</v>
      </c>
      <c r="AJ23" s="34">
        <f>PXIL!R23</f>
        <v>0</v>
      </c>
      <c r="AK23" s="34">
        <f>RTM_IEX!L23</f>
        <v>4.32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8.5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0.16675762283176837</v>
      </c>
      <c r="AD24">
        <f t="shared" si="1"/>
        <v>18.782972244414637</v>
      </c>
      <c r="AE24">
        <f>'IDT-1'!D24</f>
        <v>0</v>
      </c>
      <c r="AF24" s="24"/>
      <c r="AG24">
        <f t="shared" si="2"/>
        <v>18.782972244414637</v>
      </c>
      <c r="AI24" s="34">
        <f>PXIL!L24</f>
        <v>0</v>
      </c>
      <c r="AJ24" s="34">
        <f>PXIL!R24</f>
        <v>0</v>
      </c>
      <c r="AK24" s="34">
        <f>RTM_IEX!L24</f>
        <v>4.6100000000000003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8.5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0.16420562283176837</v>
      </c>
      <c r="AD25">
        <f t="shared" si="1"/>
        <v>18.495524244414636</v>
      </c>
      <c r="AE25">
        <f>'IDT-1'!D25</f>
        <v>0</v>
      </c>
      <c r="AF25" s="24"/>
      <c r="AG25">
        <f t="shared" si="2"/>
        <v>18.495524244414636</v>
      </c>
      <c r="AI25" s="34">
        <f>PXIL!L25</f>
        <v>0</v>
      </c>
      <c r="AJ25" s="34">
        <f>PXIL!R25</f>
        <v>0</v>
      </c>
      <c r="AK25" s="34">
        <f>RTM_IEX!L25</f>
        <v>4.32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8.5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0.16420562283176837</v>
      </c>
      <c r="AD26">
        <f t="shared" si="1"/>
        <v>18.495524244414636</v>
      </c>
      <c r="AE26">
        <f>'IDT-1'!D26</f>
        <v>0</v>
      </c>
      <c r="AF26" s="24"/>
      <c r="AG26">
        <f t="shared" si="2"/>
        <v>18.495524244414636</v>
      </c>
      <c r="AI26" s="34">
        <f>PXIL!L26</f>
        <v>0</v>
      </c>
      <c r="AJ26" s="34">
        <f>PXIL!R26</f>
        <v>0</v>
      </c>
      <c r="AK26" s="34">
        <f>RTM_IEX!L26</f>
        <v>4.32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8.5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0.16165362283176837</v>
      </c>
      <c r="AD27">
        <f t="shared" si="1"/>
        <v>18.208076244414638</v>
      </c>
      <c r="AE27">
        <f>'IDT-1'!D27</f>
        <v>0</v>
      </c>
      <c r="AF27" s="24"/>
      <c r="AG27">
        <f t="shared" si="2"/>
        <v>18.208076244414638</v>
      </c>
      <c r="AI27" s="34">
        <f>PXIL!L27</f>
        <v>0</v>
      </c>
      <c r="AJ27" s="34">
        <f>PXIL!R27</f>
        <v>0</v>
      </c>
      <c r="AK27" s="34">
        <f>RTM_IEX!L27</f>
        <v>4.03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8.5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0.15830962283176839</v>
      </c>
      <c r="AD28">
        <f t="shared" si="1"/>
        <v>17.831420244414634</v>
      </c>
      <c r="AE28">
        <f>'IDT-1'!D28</f>
        <v>0</v>
      </c>
      <c r="AF28" s="24"/>
      <c r="AG28">
        <f t="shared" si="2"/>
        <v>17.831420244414634</v>
      </c>
      <c r="AI28" s="34">
        <f>PXIL!L28</f>
        <v>0</v>
      </c>
      <c r="AJ28" s="34">
        <f>PXIL!R28</f>
        <v>0</v>
      </c>
      <c r="AK28" s="34">
        <f>RTM_IEX!L28</f>
        <v>3.65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8.5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0.15830962283176836</v>
      </c>
      <c r="AD29">
        <f t="shared" si="1"/>
        <v>17.831420244414634</v>
      </c>
      <c r="AE29">
        <f>'IDT-1'!D29</f>
        <v>0</v>
      </c>
      <c r="AF29" s="24"/>
      <c r="AG29">
        <f t="shared" si="2"/>
        <v>17.831420244414634</v>
      </c>
      <c r="AI29" s="34">
        <f>PXIL!L29</f>
        <v>0</v>
      </c>
      <c r="AJ29" s="34">
        <f>PXIL!R29</f>
        <v>0</v>
      </c>
      <c r="AK29" s="34">
        <f>RTM_IEX!L29</f>
        <v>3.55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8.5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0.16191762283176836</v>
      </c>
      <c r="AD30">
        <f t="shared" si="1"/>
        <v>18.237812244414634</v>
      </c>
      <c r="AE30">
        <f>'IDT-1'!D30</f>
        <v>0</v>
      </c>
      <c r="AF30" s="24"/>
      <c r="AG30">
        <f t="shared" si="2"/>
        <v>18.237812244414634</v>
      </c>
      <c r="AI30" s="34">
        <f>PXIL!L30</f>
        <v>0</v>
      </c>
      <c r="AJ30" s="34">
        <f>PXIL!R30</f>
        <v>0</v>
      </c>
      <c r="AK30" s="34">
        <f>RTM_IEX!L30</f>
        <v>3.55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8.5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0.85</v>
      </c>
      <c r="AB31" s="75">
        <f>-STOA!R31</f>
        <v>0</v>
      </c>
      <c r="AC31">
        <f t="shared" si="0"/>
        <v>0.16235762283176836</v>
      </c>
      <c r="AD31">
        <f t="shared" si="1"/>
        <v>18.287372244414637</v>
      </c>
      <c r="AE31">
        <f>'IDT-1'!D31</f>
        <v>0</v>
      </c>
      <c r="AF31" s="24"/>
      <c r="AG31">
        <f t="shared" si="2"/>
        <v>18.287372244414637</v>
      </c>
      <c r="AI31" s="34">
        <f>PXIL!L31</f>
        <v>0</v>
      </c>
      <c r="AJ31" s="34">
        <f>PXIL!R31</f>
        <v>0</v>
      </c>
      <c r="AK31" s="34">
        <f>RTM_IEX!L31</f>
        <v>3.26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8.5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1.25</v>
      </c>
      <c r="AB32" s="75">
        <f>-STOA!R32</f>
        <v>0</v>
      </c>
      <c r="AC32">
        <f t="shared" si="0"/>
        <v>0.16341362283176836</v>
      </c>
      <c r="AD32">
        <f t="shared" si="1"/>
        <v>18.406316244414636</v>
      </c>
      <c r="AE32">
        <f>'IDT-1'!D32</f>
        <v>0</v>
      </c>
      <c r="AF32" s="24"/>
      <c r="AG32">
        <f t="shared" si="2"/>
        <v>18.406316244414636</v>
      </c>
      <c r="AI32" s="34">
        <f>PXIL!L32</f>
        <v>0</v>
      </c>
      <c r="AJ32" s="34">
        <f>PXIL!R32</f>
        <v>0</v>
      </c>
      <c r="AK32" s="34">
        <f>RTM_IEX!L32</f>
        <v>2.98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8.5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1.57</v>
      </c>
      <c r="AB33" s="75">
        <f>-STOA!R33</f>
        <v>0</v>
      </c>
      <c r="AC33">
        <f t="shared" si="0"/>
        <v>0.16112562283176837</v>
      </c>
      <c r="AD33">
        <f t="shared" si="1"/>
        <v>18.148604244414635</v>
      </c>
      <c r="AE33">
        <f>'IDT-1'!D33</f>
        <v>0</v>
      </c>
      <c r="AF33" s="24"/>
      <c r="AG33">
        <f t="shared" si="2"/>
        <v>18.148604244414635</v>
      </c>
      <c r="AI33" s="34">
        <f>PXIL!L33</f>
        <v>0</v>
      </c>
      <c r="AJ33" s="34">
        <f>PXIL!R33</f>
        <v>0</v>
      </c>
      <c r="AK33" s="34">
        <f>RTM_IEX!L33</f>
        <v>2.4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1.84</v>
      </c>
      <c r="AB34" s="75">
        <f>-STOA!R34</f>
        <v>0</v>
      </c>
      <c r="AC34">
        <f t="shared" si="0"/>
        <v>0.16094962283176836</v>
      </c>
      <c r="AD34">
        <f t="shared" si="1"/>
        <v>18.128780244414635</v>
      </c>
      <c r="AE34">
        <f>'IDT-1'!D34</f>
        <v>0</v>
      </c>
      <c r="AF34" s="24"/>
      <c r="AG34">
        <f t="shared" si="2"/>
        <v>18.128780244414635</v>
      </c>
      <c r="AI34" s="34">
        <f>PXIL!L34</f>
        <v>0</v>
      </c>
      <c r="AJ34" s="34">
        <f>PXIL!R34</f>
        <v>0</v>
      </c>
      <c r="AK34" s="34">
        <f>RTM_IEX!L34</f>
        <v>2.11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8.5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</v>
      </c>
      <c r="AB35" s="75">
        <f>-STOA!R35</f>
        <v>0</v>
      </c>
      <c r="AC35">
        <f t="shared" si="0"/>
        <v>0.16121362283176838</v>
      </c>
      <c r="AD35">
        <f t="shared" si="1"/>
        <v>18.158516244414638</v>
      </c>
      <c r="AE35">
        <f>'IDT-1'!D35</f>
        <v>0</v>
      </c>
      <c r="AF35" s="24"/>
      <c r="AG35">
        <f t="shared" si="2"/>
        <v>18.158516244414638</v>
      </c>
      <c r="AI35" s="34">
        <f>PXIL!L35</f>
        <v>0</v>
      </c>
      <c r="AJ35" s="34">
        <f>PXIL!R35</f>
        <v>0</v>
      </c>
      <c r="AK35" s="34">
        <f>RTM_IEX!L35</f>
        <v>1.73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8.5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2.82</v>
      </c>
      <c r="AB36" s="75">
        <f>-STOA!R36</f>
        <v>0</v>
      </c>
      <c r="AC36">
        <f t="shared" si="0"/>
        <v>0.1662296228317684</v>
      </c>
      <c r="AD36">
        <f t="shared" si="1"/>
        <v>18.723500244414637</v>
      </c>
      <c r="AE36">
        <f>'IDT-1'!D36</f>
        <v>0</v>
      </c>
      <c r="AF36" s="24"/>
      <c r="AG36">
        <f t="shared" si="2"/>
        <v>18.723500244414637</v>
      </c>
      <c r="AI36" s="34">
        <f>PXIL!L36</f>
        <v>0</v>
      </c>
      <c r="AJ36" s="34">
        <f>PXIL!R36</f>
        <v>0</v>
      </c>
      <c r="AK36" s="34">
        <f>RTM_IEX!L36</f>
        <v>1.73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8.5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3.38</v>
      </c>
      <c r="AB37" s="75">
        <f>-STOA!R37</f>
        <v>0</v>
      </c>
      <c r="AC37">
        <f t="shared" si="0"/>
        <v>0.16772562283176837</v>
      </c>
      <c r="AD37">
        <f t="shared" si="1"/>
        <v>18.892004244414636</v>
      </c>
      <c r="AE37">
        <f>'IDT-1'!D37</f>
        <v>0</v>
      </c>
      <c r="AF37" s="24"/>
      <c r="AG37">
        <f t="shared" si="2"/>
        <v>18.892004244414636</v>
      </c>
      <c r="AI37" s="34">
        <f>PXIL!L37</f>
        <v>0</v>
      </c>
      <c r="AJ37" s="34">
        <f>PXIL!R37</f>
        <v>0</v>
      </c>
      <c r="AK37" s="34">
        <f>RTM_IEX!L37</f>
        <v>1.34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8.5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3.71</v>
      </c>
      <c r="AB38" s="75">
        <f>-STOA!R38</f>
        <v>0</v>
      </c>
      <c r="AC38">
        <f t="shared" si="0"/>
        <v>0.16561362283176839</v>
      </c>
      <c r="AD38">
        <f t="shared" si="1"/>
        <v>18.654116244414638</v>
      </c>
      <c r="AE38">
        <f>'IDT-1'!D38</f>
        <v>0</v>
      </c>
      <c r="AF38" s="24"/>
      <c r="AG38">
        <f t="shared" si="2"/>
        <v>18.654116244414638</v>
      </c>
      <c r="AI38" s="34">
        <f>PXIL!L38</f>
        <v>0</v>
      </c>
      <c r="AJ38" s="34">
        <f>PXIL!R38</f>
        <v>0</v>
      </c>
      <c r="AK38" s="34">
        <f>RTM_IEX!L38</f>
        <v>0.77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8.5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4.2699999999999996</v>
      </c>
      <c r="AB39" s="75">
        <f>-STOA!R39</f>
        <v>0</v>
      </c>
      <c r="AC39">
        <f t="shared" si="0"/>
        <v>0.16376562283176838</v>
      </c>
      <c r="AD39">
        <f t="shared" si="1"/>
        <v>18.445964244414636</v>
      </c>
      <c r="AE39">
        <f>'IDT-1'!D39</f>
        <v>0</v>
      </c>
      <c r="AF39" s="24"/>
      <c r="AG39">
        <f t="shared" si="2"/>
        <v>18.445964244414636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8.5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4.46</v>
      </c>
      <c r="AB40" s="75">
        <f>-STOA!R40</f>
        <v>0</v>
      </c>
      <c r="AC40">
        <f t="shared" si="0"/>
        <v>0.16543762283176838</v>
      </c>
      <c r="AD40">
        <f t="shared" si="1"/>
        <v>18.634292244414638</v>
      </c>
      <c r="AE40">
        <f>'IDT-1'!D40</f>
        <v>0</v>
      </c>
      <c r="AF40" s="24"/>
      <c r="AG40">
        <f t="shared" si="2"/>
        <v>18.634292244414638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8.5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</v>
      </c>
      <c r="AB41" s="75">
        <f>-STOA!R41</f>
        <v>0</v>
      </c>
      <c r="AC41">
        <f t="shared" si="0"/>
        <v>0.16842962283176838</v>
      </c>
      <c r="AD41">
        <f t="shared" si="1"/>
        <v>18.971300244414635</v>
      </c>
      <c r="AE41">
        <f>'IDT-1'!D41</f>
        <v>0</v>
      </c>
      <c r="AF41" s="24"/>
      <c r="AG41">
        <f t="shared" si="2"/>
        <v>18.971300244414635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8.5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5.04</v>
      </c>
      <c r="AB42" s="75">
        <f>-STOA!R42</f>
        <v>0</v>
      </c>
      <c r="AC42">
        <f t="shared" si="0"/>
        <v>0.17054162283176835</v>
      </c>
      <c r="AD42">
        <f t="shared" si="1"/>
        <v>19.209188244414637</v>
      </c>
      <c r="AE42">
        <f>'IDT-1'!D42</f>
        <v>0</v>
      </c>
      <c r="AF42" s="24"/>
      <c r="AG42">
        <f t="shared" si="2"/>
        <v>19.209188244414637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5.28</v>
      </c>
      <c r="AB43" s="75">
        <f>-STOA!R43</f>
        <v>0</v>
      </c>
      <c r="AC43">
        <f t="shared" si="0"/>
        <v>0.17265362283176838</v>
      </c>
      <c r="AD43">
        <f t="shared" si="1"/>
        <v>19.447076244414639</v>
      </c>
      <c r="AE43">
        <f>'IDT-1'!D43</f>
        <v>0</v>
      </c>
      <c r="AF43" s="24"/>
      <c r="AG43">
        <f t="shared" si="2"/>
        <v>19.447076244414639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5.65</v>
      </c>
      <c r="AB44" s="75">
        <f>-STOA!R44</f>
        <v>0</v>
      </c>
      <c r="AC44">
        <f t="shared" si="0"/>
        <v>0.17590962283176836</v>
      </c>
      <c r="AD44">
        <f t="shared" si="1"/>
        <v>19.813820244414636</v>
      </c>
      <c r="AE44">
        <f>'IDT-1'!D44</f>
        <v>0</v>
      </c>
      <c r="AF44" s="24"/>
      <c r="AG44">
        <f t="shared" si="2"/>
        <v>19.813820244414636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5.76</v>
      </c>
      <c r="AB45" s="75">
        <f>-STOA!R45</f>
        <v>0</v>
      </c>
      <c r="AC45">
        <f t="shared" si="0"/>
        <v>0.17687762283176836</v>
      </c>
      <c r="AD45">
        <f t="shared" si="1"/>
        <v>19.922852244414635</v>
      </c>
      <c r="AE45">
        <f>'IDT-1'!D45</f>
        <v>0</v>
      </c>
      <c r="AF45" s="24"/>
      <c r="AG45">
        <f t="shared" si="2"/>
        <v>19.922852244414635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8.5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5.76</v>
      </c>
      <c r="AB46" s="75">
        <f>-STOA!R46</f>
        <v>0</v>
      </c>
      <c r="AC46">
        <f t="shared" si="0"/>
        <v>0.17687762283176836</v>
      </c>
      <c r="AD46">
        <f t="shared" si="1"/>
        <v>19.922852244414635</v>
      </c>
      <c r="AE46">
        <f>'IDT-1'!D46</f>
        <v>0</v>
      </c>
      <c r="AF46" s="24"/>
      <c r="AG46">
        <f t="shared" si="2"/>
        <v>19.922852244414635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8.5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5.95</v>
      </c>
      <c r="AB47" s="75">
        <f>-STOA!R47</f>
        <v>0</v>
      </c>
      <c r="AC47">
        <f t="shared" si="0"/>
        <v>0.1874277503539637</v>
      </c>
      <c r="AD47">
        <f t="shared" si="1"/>
        <v>19.102302116892439</v>
      </c>
      <c r="AE47">
        <f>'IDT-1'!D47</f>
        <v>0</v>
      </c>
      <c r="AF47" s="24"/>
      <c r="AG47">
        <f t="shared" si="2"/>
        <v>19.102302116892439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8.5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6.24</v>
      </c>
      <c r="AB48" s="75">
        <f>-STOA!R48</f>
        <v>0</v>
      </c>
      <c r="AC48">
        <f t="shared" si="0"/>
        <v>0.19353100136284185</v>
      </c>
      <c r="AD48">
        <f t="shared" si="1"/>
        <v>18.986198865883566</v>
      </c>
      <c r="AE48">
        <f>'IDT-1'!D48</f>
        <v>0</v>
      </c>
      <c r="AF48" s="24"/>
      <c r="AG48">
        <f t="shared" si="2"/>
        <v>18.986198865883566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-1.4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8.5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6.43</v>
      </c>
      <c r="AB49" s="75">
        <f>-STOA!R49</f>
        <v>0</v>
      </c>
      <c r="AC49">
        <f t="shared" si="0"/>
        <v>0.19342737585840275</v>
      </c>
      <c r="AD49">
        <f t="shared" si="1"/>
        <v>19.376302491388003</v>
      </c>
      <c r="AE49">
        <f>'IDT-1'!D49</f>
        <v>0</v>
      </c>
      <c r="AF49" s="24"/>
      <c r="AG49">
        <f t="shared" si="2"/>
        <v>19.376302491388003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-1.2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8.5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6.53</v>
      </c>
      <c r="AB50" s="75">
        <f>-STOA!R50</f>
        <v>0</v>
      </c>
      <c r="AC50">
        <f t="shared" si="0"/>
        <v>0.20673675438947622</v>
      </c>
      <c r="AD50">
        <f t="shared" si="1"/>
        <v>18.06299311285693</v>
      </c>
      <c r="AE50">
        <f>'IDT-1'!D50</f>
        <v>0</v>
      </c>
      <c r="AF50" s="24"/>
      <c r="AG50">
        <f t="shared" si="2"/>
        <v>18.06299311285693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-2.6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8.5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6.62</v>
      </c>
      <c r="AB51" s="75">
        <f>-STOA!R51</f>
        <v>0</v>
      </c>
      <c r="AC51">
        <f t="shared" si="0"/>
        <v>0.18444562283176838</v>
      </c>
      <c r="AD51">
        <f t="shared" si="1"/>
        <v>20.775284244414639</v>
      </c>
      <c r="AE51">
        <f>'IDT-1'!D51</f>
        <v>0</v>
      </c>
      <c r="AF51" s="24"/>
      <c r="AG51">
        <f t="shared" si="2"/>
        <v>20.775284244414639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8.5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6.91</v>
      </c>
      <c r="AB52" s="75">
        <f>-STOA!R52</f>
        <v>0</v>
      </c>
      <c r="AC52">
        <f t="shared" si="0"/>
        <v>0.18699762283176838</v>
      </c>
      <c r="AD52">
        <f t="shared" si="1"/>
        <v>21.062732244414637</v>
      </c>
      <c r="AE52">
        <f>'IDT-1'!D52</f>
        <v>0</v>
      </c>
      <c r="AF52" s="24"/>
      <c r="AG52">
        <f t="shared" si="2"/>
        <v>21.062732244414637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8.5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7.1</v>
      </c>
      <c r="AB53" s="75">
        <f>-STOA!R53</f>
        <v>0</v>
      </c>
      <c r="AC53">
        <f t="shared" si="0"/>
        <v>0.18866962283176839</v>
      </c>
      <c r="AD53">
        <f t="shared" si="1"/>
        <v>21.251060244414639</v>
      </c>
      <c r="AE53">
        <f>'IDT-1'!D53</f>
        <v>0</v>
      </c>
      <c r="AF53" s="24"/>
      <c r="AG53">
        <f t="shared" si="2"/>
        <v>21.251060244414639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8.5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7.49</v>
      </c>
      <c r="AB54" s="75">
        <f>-STOA!R54</f>
        <v>0</v>
      </c>
      <c r="AC54">
        <f t="shared" si="0"/>
        <v>0.19210162283176838</v>
      </c>
      <c r="AD54">
        <f t="shared" si="1"/>
        <v>21.637628244414639</v>
      </c>
      <c r="AE54">
        <f>'IDT-1'!D54</f>
        <v>0</v>
      </c>
      <c r="AF54" s="24"/>
      <c r="AG54">
        <f t="shared" si="2"/>
        <v>21.637628244414639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8.2799999999999994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7.68</v>
      </c>
      <c r="AB55" s="75">
        <f>-STOA!R55</f>
        <v>0</v>
      </c>
      <c r="AC55">
        <f t="shared" si="0"/>
        <v>0.19183762283176836</v>
      </c>
      <c r="AD55">
        <f t="shared" si="1"/>
        <v>21.607892244414632</v>
      </c>
      <c r="AE55">
        <f>'IDT-1'!D55</f>
        <v>0</v>
      </c>
      <c r="AF55" s="24"/>
      <c r="AG55">
        <f t="shared" si="2"/>
        <v>21.607892244414632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8.2799999999999994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7.2</v>
      </c>
      <c r="AB56" s="75">
        <f>-STOA!R56</f>
        <v>0</v>
      </c>
      <c r="AC56">
        <f t="shared" si="0"/>
        <v>0.18761362283176836</v>
      </c>
      <c r="AD56">
        <f t="shared" si="1"/>
        <v>21.132116244414632</v>
      </c>
      <c r="AE56">
        <f>'IDT-1'!D56</f>
        <v>0</v>
      </c>
      <c r="AF56" s="24"/>
      <c r="AG56">
        <f t="shared" si="2"/>
        <v>21.132116244414632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8.2799999999999994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7.15</v>
      </c>
      <c r="AB57" s="75">
        <f>-STOA!R57</f>
        <v>0</v>
      </c>
      <c r="AC57">
        <f t="shared" si="0"/>
        <v>0.18717362283176836</v>
      </c>
      <c r="AD57">
        <f t="shared" si="1"/>
        <v>21.082556244414636</v>
      </c>
      <c r="AE57">
        <f>'IDT-1'!D57</f>
        <v>0</v>
      </c>
      <c r="AF57" s="24"/>
      <c r="AG57">
        <f t="shared" si="2"/>
        <v>21.082556244414636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8.2799999999999994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6.96</v>
      </c>
      <c r="AB58" s="75">
        <f>-STOA!R58</f>
        <v>0</v>
      </c>
      <c r="AC58">
        <f t="shared" si="0"/>
        <v>0.18550162283176835</v>
      </c>
      <c r="AD58">
        <f t="shared" si="1"/>
        <v>20.894228244414634</v>
      </c>
      <c r="AE58">
        <f>'IDT-1'!D58</f>
        <v>0</v>
      </c>
      <c r="AF58" s="24"/>
      <c r="AG58">
        <f t="shared" si="2"/>
        <v>20.894228244414634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8.2799999999999994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4.9400000000000004</v>
      </c>
      <c r="AB59" s="75">
        <f>-STOA!R59</f>
        <v>0</v>
      </c>
      <c r="AC59">
        <f t="shared" si="0"/>
        <v>0.16772562283176837</v>
      </c>
      <c r="AD59">
        <f t="shared" si="1"/>
        <v>18.892004244414636</v>
      </c>
      <c r="AE59">
        <f>'IDT-1'!D59</f>
        <v>0</v>
      </c>
      <c r="AF59" s="24"/>
      <c r="AG59">
        <f t="shared" si="2"/>
        <v>18.892004244414636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8.2799999999999994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4.8</v>
      </c>
      <c r="AB60" s="75">
        <f>-STOA!R60</f>
        <v>0</v>
      </c>
      <c r="AC60">
        <f t="shared" si="0"/>
        <v>0.16904562283176836</v>
      </c>
      <c r="AD60">
        <f t="shared" si="1"/>
        <v>19.040684244414635</v>
      </c>
      <c r="AE60">
        <f>'IDT-1'!D60</f>
        <v>0</v>
      </c>
      <c r="AF60" s="24"/>
      <c r="AG60">
        <f t="shared" si="2"/>
        <v>19.040684244414635</v>
      </c>
      <c r="AI60" s="34">
        <f>PXIL!L60</f>
        <v>0</v>
      </c>
      <c r="AJ60" s="34">
        <f>PXIL!R60</f>
        <v>0</v>
      </c>
      <c r="AK60" s="34">
        <f>RTM_IEX!L60</f>
        <v>0.28999999999999998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8.2799999999999994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4.6500000000000004</v>
      </c>
      <c r="AB61" s="75">
        <f>-STOA!R61</f>
        <v>0</v>
      </c>
      <c r="AC61">
        <f t="shared" si="0"/>
        <v>0.16851762283176838</v>
      </c>
      <c r="AD61">
        <f t="shared" si="1"/>
        <v>18.981212244414635</v>
      </c>
      <c r="AE61">
        <f>'IDT-1'!D61</f>
        <v>0</v>
      </c>
      <c r="AF61" s="24"/>
      <c r="AG61">
        <f t="shared" si="2"/>
        <v>18.981212244414635</v>
      </c>
      <c r="AI61" s="34">
        <f>PXIL!L61</f>
        <v>0</v>
      </c>
      <c r="AJ61" s="34">
        <f>PXIL!R61</f>
        <v>0</v>
      </c>
      <c r="AK61" s="34">
        <f>RTM_IEX!L61</f>
        <v>0.38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8.2799999999999994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4.46</v>
      </c>
      <c r="AB62" s="75">
        <f>-STOA!R62</f>
        <v>0</v>
      </c>
      <c r="AC62">
        <f t="shared" si="0"/>
        <v>0.16860562283176836</v>
      </c>
      <c r="AD62">
        <f t="shared" si="1"/>
        <v>18.991124244414632</v>
      </c>
      <c r="AE62">
        <f>'IDT-1'!D62</f>
        <v>0</v>
      </c>
      <c r="AF62" s="24"/>
      <c r="AG62">
        <f t="shared" si="2"/>
        <v>18.991124244414632</v>
      </c>
      <c r="AI62" s="34">
        <f>PXIL!L62</f>
        <v>0</v>
      </c>
      <c r="AJ62" s="34">
        <f>PXIL!R62</f>
        <v>0</v>
      </c>
      <c r="AK62" s="34">
        <f>RTM_IEX!L62</f>
        <v>0.57999999999999996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8.2799999999999994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4.08</v>
      </c>
      <c r="AB63" s="75">
        <f>-STOA!R63</f>
        <v>0</v>
      </c>
      <c r="AC63">
        <f t="shared" si="0"/>
        <v>0.16860562283176839</v>
      </c>
      <c r="AD63">
        <f t="shared" si="1"/>
        <v>18.991124244414635</v>
      </c>
      <c r="AE63">
        <f>'IDT-1'!D63</f>
        <v>0</v>
      </c>
      <c r="AF63" s="24"/>
      <c r="AG63">
        <f t="shared" si="2"/>
        <v>18.991124244414635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8.2799999999999994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3.6</v>
      </c>
      <c r="AB64" s="75">
        <f>-STOA!R64</f>
        <v>0</v>
      </c>
      <c r="AC64">
        <f t="shared" si="0"/>
        <v>0.16860562283176836</v>
      </c>
      <c r="AD64">
        <f t="shared" si="1"/>
        <v>18.991124244414635</v>
      </c>
      <c r="AE64">
        <f>'IDT-1'!D64</f>
        <v>0</v>
      </c>
      <c r="AF64" s="24"/>
      <c r="AG64">
        <f t="shared" si="2"/>
        <v>18.991124244414635</v>
      </c>
      <c r="AI64" s="34">
        <f>PXIL!L64</f>
        <v>0</v>
      </c>
      <c r="AJ64" s="34">
        <f>PXIL!R64</f>
        <v>0</v>
      </c>
      <c r="AK64" s="34">
        <f>RTM_IEX!L64</f>
        <v>1.44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8.2799999999999994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3.74</v>
      </c>
      <c r="AB65" s="75">
        <f>-STOA!R65</f>
        <v>0</v>
      </c>
      <c r="AC65">
        <f t="shared" si="0"/>
        <v>0.16983762283176831</v>
      </c>
      <c r="AD65">
        <f t="shared" si="1"/>
        <v>19.129892244414634</v>
      </c>
      <c r="AE65">
        <f>'IDT-1'!D65</f>
        <v>0</v>
      </c>
      <c r="AF65" s="24"/>
      <c r="AG65">
        <f t="shared" si="2"/>
        <v>19.129892244414634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8.17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3.65</v>
      </c>
      <c r="AB66" s="75">
        <f>-STOA!R66</f>
        <v>0</v>
      </c>
      <c r="AC66">
        <f t="shared" si="0"/>
        <v>0.16895762283176835</v>
      </c>
      <c r="AD66">
        <f t="shared" si="1"/>
        <v>19.030772244414631</v>
      </c>
      <c r="AE66">
        <f>'IDT-1'!D66</f>
        <v>0</v>
      </c>
      <c r="AF66" s="24"/>
      <c r="AG66">
        <f t="shared" si="2"/>
        <v>19.030772244414631</v>
      </c>
      <c r="AI66" s="34">
        <f>PXIL!L66</f>
        <v>0</v>
      </c>
      <c r="AJ66" s="34">
        <f>PXIL!R66</f>
        <v>0</v>
      </c>
      <c r="AK66" s="34">
        <f>RTM_IEX!L66</f>
        <v>1.54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8.17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3.61</v>
      </c>
      <c r="AB67" s="75">
        <f>-STOA!R67</f>
        <v>0</v>
      </c>
      <c r="AC67">
        <f t="shared" si="0"/>
        <v>0.16939762283176835</v>
      </c>
      <c r="AD67">
        <f t="shared" si="1"/>
        <v>19.080332244414635</v>
      </c>
      <c r="AE67">
        <f>'IDT-1'!D67</f>
        <v>0</v>
      </c>
      <c r="AF67" s="24"/>
      <c r="AG67">
        <f t="shared" si="2"/>
        <v>19.080332244414635</v>
      </c>
      <c r="AI67" s="34">
        <f>PXIL!L67</f>
        <v>0</v>
      </c>
      <c r="AJ67" s="34">
        <f>PXIL!R67</f>
        <v>0</v>
      </c>
      <c r="AK67" s="34">
        <f>RTM_IEX!L67</f>
        <v>1.63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8.17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0.16983762283176834</v>
      </c>
      <c r="AD68">
        <f t="shared" ref="AD68:AD98" si="4">SUM(B68:AB68,AI68:AR68)-AC68</f>
        <v>19.129892244414634</v>
      </c>
      <c r="AE68">
        <f>'IDT-1'!D68</f>
        <v>0</v>
      </c>
      <c r="AF68" s="24"/>
      <c r="AG68">
        <f t="shared" ref="AG68:AG98" si="5">SUM(AD68:AF68)</f>
        <v>19.129892244414634</v>
      </c>
      <c r="AI68" s="34">
        <f>PXIL!L68</f>
        <v>0</v>
      </c>
      <c r="AJ68" s="34">
        <f>PXIL!R68</f>
        <v>0</v>
      </c>
      <c r="AK68" s="34">
        <f>RTM_IEX!L68</f>
        <v>1.82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8.17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0.16552562283176836</v>
      </c>
      <c r="AD69">
        <f t="shared" si="4"/>
        <v>18.644204244414635</v>
      </c>
      <c r="AE69">
        <f>'IDT-1'!D69</f>
        <v>0</v>
      </c>
      <c r="AF69" s="24"/>
      <c r="AG69">
        <f t="shared" si="5"/>
        <v>18.644204244414635</v>
      </c>
      <c r="AI69" s="34">
        <f>PXIL!L69</f>
        <v>0</v>
      </c>
      <c r="AJ69" s="34">
        <f>PXIL!R69</f>
        <v>0</v>
      </c>
      <c r="AK69" s="34">
        <f>RTM_IEX!L69</f>
        <v>1.73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8.17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2.39</v>
      </c>
      <c r="AB70" s="75">
        <f>-STOA!R70</f>
        <v>0</v>
      </c>
      <c r="AC70">
        <f t="shared" si="3"/>
        <v>0.16543762283176836</v>
      </c>
      <c r="AD70">
        <f t="shared" si="4"/>
        <v>18.634292244414635</v>
      </c>
      <c r="AE70">
        <f>'IDT-1'!D70</f>
        <v>0</v>
      </c>
      <c r="AF70" s="24"/>
      <c r="AG70">
        <f t="shared" si="5"/>
        <v>18.634292244414635</v>
      </c>
      <c r="AI70" s="34">
        <f>PXIL!L70</f>
        <v>0</v>
      </c>
      <c r="AJ70" s="34">
        <f>PXIL!R70</f>
        <v>0</v>
      </c>
      <c r="AK70" s="34">
        <f>RTM_IEX!L70</f>
        <v>2.4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8.4499999999999993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1.39</v>
      </c>
      <c r="AB71" s="75">
        <f>-STOA!R71</f>
        <v>0</v>
      </c>
      <c r="AC71">
        <f t="shared" si="3"/>
        <v>0.16922162283176836</v>
      </c>
      <c r="AD71">
        <f t="shared" si="4"/>
        <v>19.060508244414638</v>
      </c>
      <c r="AE71">
        <f>'IDT-1'!D71</f>
        <v>0</v>
      </c>
      <c r="AF71" s="24"/>
      <c r="AG71">
        <f t="shared" si="5"/>
        <v>19.060508244414638</v>
      </c>
      <c r="AI71" s="34">
        <f>PXIL!L71</f>
        <v>0</v>
      </c>
      <c r="AJ71" s="34">
        <f>PXIL!R71</f>
        <v>0</v>
      </c>
      <c r="AK71" s="34">
        <f>RTM_IEX!L71</f>
        <v>3.55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8.4499999999999993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0.16886962283176837</v>
      </c>
      <c r="AD72">
        <f t="shared" si="4"/>
        <v>19.020860244414639</v>
      </c>
      <c r="AE72">
        <f>'IDT-1'!D72</f>
        <v>0</v>
      </c>
      <c r="AF72" s="24"/>
      <c r="AG72">
        <f t="shared" si="5"/>
        <v>19.020860244414639</v>
      </c>
      <c r="AI72" s="34">
        <f>PXIL!L72</f>
        <v>0</v>
      </c>
      <c r="AJ72" s="34">
        <f>PXIL!R72</f>
        <v>0</v>
      </c>
      <c r="AK72" s="34">
        <f>RTM_IEX!L72</f>
        <v>3.84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8.4499999999999993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</v>
      </c>
      <c r="AB73" s="75">
        <f>-STOA!R73</f>
        <v>0</v>
      </c>
      <c r="AC73">
        <f t="shared" si="3"/>
        <v>0.16992562283176837</v>
      </c>
      <c r="AD73">
        <f t="shared" si="4"/>
        <v>19.139804244414634</v>
      </c>
      <c r="AE73">
        <f>'IDT-1'!D73</f>
        <v>0</v>
      </c>
      <c r="AF73" s="24"/>
      <c r="AG73">
        <f t="shared" si="5"/>
        <v>19.139804244414634</v>
      </c>
      <c r="AI73" s="34">
        <f>PXIL!L73</f>
        <v>0</v>
      </c>
      <c r="AJ73" s="34">
        <f>PXIL!R73</f>
        <v>0</v>
      </c>
      <c r="AK73" s="34">
        <f>RTM_IEX!L73</f>
        <v>4.22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8.4499999999999993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0.44</v>
      </c>
      <c r="AB74" s="75">
        <f>-STOA!R74</f>
        <v>0</v>
      </c>
      <c r="AC74">
        <f t="shared" si="3"/>
        <v>0.17186162283176837</v>
      </c>
      <c r="AD74">
        <f t="shared" si="4"/>
        <v>19.357868244414632</v>
      </c>
      <c r="AE74">
        <f>'IDT-1'!D74</f>
        <v>0</v>
      </c>
      <c r="AF74" s="24"/>
      <c r="AG74">
        <f t="shared" si="5"/>
        <v>19.357868244414632</v>
      </c>
      <c r="AI74" s="34">
        <f>PXIL!L74</f>
        <v>0</v>
      </c>
      <c r="AJ74" s="34">
        <f>PXIL!R74</f>
        <v>0</v>
      </c>
      <c r="AK74" s="34">
        <f>RTM_IEX!L74</f>
        <v>4.8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8.4499999999999993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0.18</v>
      </c>
      <c r="AB75" s="75">
        <f>-STOA!R75</f>
        <v>0</v>
      </c>
      <c r="AC75">
        <f t="shared" si="3"/>
        <v>0.17212562283176835</v>
      </c>
      <c r="AD75">
        <f t="shared" si="4"/>
        <v>19.387604244414636</v>
      </c>
      <c r="AE75">
        <f>'IDT-1'!D75</f>
        <v>0</v>
      </c>
      <c r="AF75" s="24"/>
      <c r="AG75">
        <f t="shared" si="5"/>
        <v>19.387604244414636</v>
      </c>
      <c r="AI75" s="34">
        <f>PXIL!L75</f>
        <v>0</v>
      </c>
      <c r="AJ75" s="34">
        <f>PXIL!R75</f>
        <v>0</v>
      </c>
      <c r="AK75" s="34">
        <f>RTM_IEX!L75</f>
        <v>5.09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8.4499999999999993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0.17388562283176834</v>
      </c>
      <c r="AD76">
        <f t="shared" si="4"/>
        <v>19.585844244414634</v>
      </c>
      <c r="AE76">
        <f>'IDT-1'!D76</f>
        <v>0</v>
      </c>
      <c r="AF76" s="24"/>
      <c r="AG76">
        <f t="shared" si="5"/>
        <v>19.585844244414634</v>
      </c>
      <c r="AI76" s="34">
        <f>PXIL!L76</f>
        <v>0</v>
      </c>
      <c r="AJ76" s="34">
        <f>PXIL!R76</f>
        <v>0</v>
      </c>
      <c r="AK76" s="34">
        <f>RTM_IEX!L76</f>
        <v>5.47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8.4499999999999993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0.17555762283176835</v>
      </c>
      <c r="AD77">
        <f t="shared" si="4"/>
        <v>19.774172244414636</v>
      </c>
      <c r="AE77">
        <f>'IDT-1'!D77</f>
        <v>0</v>
      </c>
      <c r="AF77" s="24"/>
      <c r="AG77">
        <f t="shared" si="5"/>
        <v>19.774172244414636</v>
      </c>
      <c r="AI77" s="34">
        <f>PXIL!L77</f>
        <v>0</v>
      </c>
      <c r="AJ77" s="34">
        <f>PXIL!R77</f>
        <v>0</v>
      </c>
      <c r="AK77" s="34">
        <f>RTM_IEX!L77</f>
        <v>5.66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8.4499999999999993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0.17643762283176836</v>
      </c>
      <c r="AD78">
        <f t="shared" si="4"/>
        <v>19.873292244414635</v>
      </c>
      <c r="AE78">
        <f>'IDT-1'!D78</f>
        <v>0</v>
      </c>
      <c r="AF78" s="24"/>
      <c r="AG78">
        <f t="shared" si="5"/>
        <v>19.873292244414635</v>
      </c>
      <c r="AI78" s="34">
        <f>PXIL!L78</f>
        <v>0</v>
      </c>
      <c r="AJ78" s="34">
        <f>PXIL!R78</f>
        <v>0</v>
      </c>
      <c r="AK78" s="34">
        <f>RTM_IEX!L78</f>
        <v>5.76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8.4499999999999993</v>
      </c>
      <c r="H79">
        <f>PPCL_Spot!R79</f>
        <v>0</v>
      </c>
      <c r="I79">
        <f>Bawana_NG!R79</f>
        <v>5.8397319010237343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0.18145364072900888</v>
      </c>
      <c r="AD79">
        <f t="shared" si="4"/>
        <v>20.438278260294723</v>
      </c>
      <c r="AE79">
        <f>'IDT-1'!D79</f>
        <v>0</v>
      </c>
      <c r="AF79" s="24"/>
      <c r="AG79">
        <f t="shared" si="5"/>
        <v>20.438278260294723</v>
      </c>
      <c r="AI79" s="34">
        <f>PXIL!L79</f>
        <v>0</v>
      </c>
      <c r="AJ79" s="34">
        <f>PXIL!R79</f>
        <v>0</v>
      </c>
      <c r="AK79" s="34">
        <f>RTM_IEX!L79</f>
        <v>6.33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8.4499999999999993</v>
      </c>
      <c r="H80">
        <f>PPCL_Spot!R80</f>
        <v>0</v>
      </c>
      <c r="I80">
        <f>Bawana_NG!R80</f>
        <v>5.8397319010237343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0.18743764072900887</v>
      </c>
      <c r="AD80">
        <f t="shared" si="4"/>
        <v>21.112294260294725</v>
      </c>
      <c r="AE80">
        <f>'IDT-1'!D80</f>
        <v>0</v>
      </c>
      <c r="AF80" s="24"/>
      <c r="AG80">
        <f t="shared" si="5"/>
        <v>21.112294260294725</v>
      </c>
      <c r="AI80" s="34">
        <f>PXIL!L80</f>
        <v>0</v>
      </c>
      <c r="AJ80" s="34">
        <f>PXIL!R80</f>
        <v>0</v>
      </c>
      <c r="AK80" s="34">
        <f>RTM_IEX!L80</f>
        <v>7.01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8.4499999999999993</v>
      </c>
      <c r="H81">
        <f>PPCL_Spot!R81</f>
        <v>0</v>
      </c>
      <c r="I81">
        <f>Bawana_NG!R81</f>
        <v>5.8397319010237343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0.18743764072900887</v>
      </c>
      <c r="AD81">
        <f t="shared" si="4"/>
        <v>21.112294260294725</v>
      </c>
      <c r="AE81">
        <f>'IDT-1'!D81</f>
        <v>0</v>
      </c>
      <c r="AF81" s="24"/>
      <c r="AG81">
        <f t="shared" si="5"/>
        <v>21.112294260294725</v>
      </c>
      <c r="AI81" s="34">
        <f>PXIL!L81</f>
        <v>0</v>
      </c>
      <c r="AJ81" s="34">
        <f>PXIL!R81</f>
        <v>0</v>
      </c>
      <c r="AK81" s="34">
        <f>RTM_IEX!L81</f>
        <v>7.01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8.4499999999999993</v>
      </c>
      <c r="H82">
        <f>PPCL_Spot!R82</f>
        <v>0</v>
      </c>
      <c r="I82">
        <f>Bawana_NG!R82</f>
        <v>5.8397319010237343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0.18743764072900887</v>
      </c>
      <c r="AD82">
        <f t="shared" si="4"/>
        <v>21.112294260294725</v>
      </c>
      <c r="AE82">
        <f>'IDT-1'!D82</f>
        <v>0</v>
      </c>
      <c r="AF82" s="24"/>
      <c r="AG82">
        <f t="shared" si="5"/>
        <v>21.112294260294725</v>
      </c>
      <c r="AI82" s="34">
        <f>PXIL!L82</f>
        <v>0</v>
      </c>
      <c r="AJ82" s="34">
        <f>PXIL!R82</f>
        <v>0</v>
      </c>
      <c r="AK82" s="34">
        <f>RTM_IEX!L82</f>
        <v>7.01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8.4499999999999993</v>
      </c>
      <c r="H83">
        <f>PPCL_Spot!R83</f>
        <v>0</v>
      </c>
      <c r="I83">
        <f>Bawana_NG!R83</f>
        <v>5.8397319010237343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0.18743764072900887</v>
      </c>
      <c r="AD83">
        <f t="shared" si="4"/>
        <v>21.112294260294725</v>
      </c>
      <c r="AE83">
        <f>'IDT-1'!D83</f>
        <v>0</v>
      </c>
      <c r="AF83" s="24"/>
      <c r="AG83">
        <f t="shared" si="5"/>
        <v>21.112294260294725</v>
      </c>
      <c r="AI83" s="34">
        <f>PXIL!L83</f>
        <v>0</v>
      </c>
      <c r="AJ83" s="34">
        <f>PXIL!R83</f>
        <v>0</v>
      </c>
      <c r="AK83" s="34">
        <f>RTM_IEX!L83</f>
        <v>7.01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8.4499999999999993</v>
      </c>
      <c r="H84">
        <f>PPCL_Spot!R84</f>
        <v>0</v>
      </c>
      <c r="I84">
        <f>Bawana_NG!R84</f>
        <v>5.8397319010237343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0.18743764072900887</v>
      </c>
      <c r="AD84">
        <f t="shared" si="4"/>
        <v>21.112294260294725</v>
      </c>
      <c r="AE84">
        <f>'IDT-1'!D84</f>
        <v>0</v>
      </c>
      <c r="AF84" s="24"/>
      <c r="AG84">
        <f t="shared" si="5"/>
        <v>21.112294260294725</v>
      </c>
      <c r="AI84" s="34">
        <f>PXIL!L84</f>
        <v>0</v>
      </c>
      <c r="AJ84" s="34">
        <f>PXIL!R84</f>
        <v>0</v>
      </c>
      <c r="AK84" s="34">
        <f>RTM_IEX!L84</f>
        <v>7.01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8.4499999999999993</v>
      </c>
      <c r="H85">
        <f>PPCL_Spot!R85</f>
        <v>0</v>
      </c>
      <c r="I85">
        <f>Bawana_NG!R85</f>
        <v>5.8397319010237343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0.18488564072900887</v>
      </c>
      <c r="AD85">
        <f t="shared" si="4"/>
        <v>20.824846260294727</v>
      </c>
      <c r="AE85">
        <f>'IDT-1'!D85</f>
        <v>0</v>
      </c>
      <c r="AF85" s="24"/>
      <c r="AG85">
        <f t="shared" si="5"/>
        <v>20.824846260294727</v>
      </c>
      <c r="AI85" s="34">
        <f>PXIL!L85</f>
        <v>0</v>
      </c>
      <c r="AJ85" s="34">
        <f>PXIL!R85</f>
        <v>0</v>
      </c>
      <c r="AK85" s="34">
        <f>RTM_IEX!L85</f>
        <v>6.72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8.4499999999999993</v>
      </c>
      <c r="H86">
        <f>PPCL_Spot!R86</f>
        <v>0</v>
      </c>
      <c r="I86">
        <f>Bawana_NG!R86</f>
        <v>5.8397319010237343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0.18488564072900887</v>
      </c>
      <c r="AD86">
        <f t="shared" si="4"/>
        <v>20.824846260294727</v>
      </c>
      <c r="AE86">
        <f>'IDT-1'!D86</f>
        <v>0</v>
      </c>
      <c r="AF86" s="24"/>
      <c r="AG86">
        <f t="shared" si="5"/>
        <v>20.824846260294727</v>
      </c>
      <c r="AI86" s="34">
        <f>PXIL!L86</f>
        <v>0</v>
      </c>
      <c r="AJ86" s="34">
        <f>PXIL!R86</f>
        <v>0</v>
      </c>
      <c r="AK86" s="34">
        <f>RTM_IEX!L86</f>
        <v>6.72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8.4499999999999993</v>
      </c>
      <c r="H87">
        <f>PPCL_Spot!R87</f>
        <v>0</v>
      </c>
      <c r="I87">
        <f>Bawana_NG!R87</f>
        <v>5.8397319010237343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0.17643764072900889</v>
      </c>
      <c r="AD87">
        <f t="shared" si="4"/>
        <v>19.873294260294724</v>
      </c>
      <c r="AE87">
        <f>'IDT-1'!D87</f>
        <v>0</v>
      </c>
      <c r="AF87" s="24"/>
      <c r="AG87">
        <f t="shared" si="5"/>
        <v>19.873294260294724</v>
      </c>
      <c r="AI87" s="34">
        <f>PXIL!L87</f>
        <v>0</v>
      </c>
      <c r="AJ87" s="34">
        <f>PXIL!R87</f>
        <v>0</v>
      </c>
      <c r="AK87" s="34">
        <f>RTM_IEX!L87</f>
        <v>5.76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8.56</v>
      </c>
      <c r="H88">
        <f>PPCL_Spot!R88</f>
        <v>0</v>
      </c>
      <c r="I88">
        <f>Bawana_NG!R88</f>
        <v>5.8397319010237343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0.17740564072900888</v>
      </c>
      <c r="AD88">
        <f t="shared" si="4"/>
        <v>19.982326260294723</v>
      </c>
      <c r="AE88">
        <f>'IDT-1'!D88</f>
        <v>0</v>
      </c>
      <c r="AF88" s="24"/>
      <c r="AG88">
        <f t="shared" si="5"/>
        <v>19.982326260294723</v>
      </c>
      <c r="AI88" s="34">
        <f>PXIL!L88</f>
        <v>0</v>
      </c>
      <c r="AJ88" s="34">
        <f>PXIL!R88</f>
        <v>0</v>
      </c>
      <c r="AK88" s="34">
        <f>RTM_IEX!L88</f>
        <v>5.76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8.56</v>
      </c>
      <c r="H89">
        <f>PPCL_Spot!R89</f>
        <v>0</v>
      </c>
      <c r="I89">
        <f>Bawana_NG!R89</f>
        <v>5.8397319010237343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0.17740564072900888</v>
      </c>
      <c r="AD89">
        <f t="shared" si="4"/>
        <v>19.982326260294723</v>
      </c>
      <c r="AE89">
        <f>'IDT-1'!D89</f>
        <v>0</v>
      </c>
      <c r="AF89" s="24"/>
      <c r="AG89">
        <f t="shared" si="5"/>
        <v>19.982326260294723</v>
      </c>
      <c r="AI89" s="34">
        <f>PXIL!L89</f>
        <v>0</v>
      </c>
      <c r="AJ89" s="34">
        <f>PXIL!R89</f>
        <v>0</v>
      </c>
      <c r="AK89" s="34">
        <f>RTM_IEX!L89</f>
        <v>5.76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8.56</v>
      </c>
      <c r="H90">
        <f>PPCL_Spot!R90</f>
        <v>0</v>
      </c>
      <c r="I90">
        <f>Bawana_NG!R90</f>
        <v>5.8397319010237343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0.16895764072900887</v>
      </c>
      <c r="AD90">
        <f t="shared" si="4"/>
        <v>19.030774260294727</v>
      </c>
      <c r="AE90">
        <f>'IDT-1'!D90</f>
        <v>0</v>
      </c>
      <c r="AF90" s="24"/>
      <c r="AG90">
        <f t="shared" si="5"/>
        <v>19.030774260294727</v>
      </c>
      <c r="AI90" s="34">
        <f>PXIL!L90</f>
        <v>0</v>
      </c>
      <c r="AJ90" s="34">
        <f>PXIL!R90</f>
        <v>0</v>
      </c>
      <c r="AK90" s="34">
        <f>RTM_IEX!L90</f>
        <v>4.8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8.56</v>
      </c>
      <c r="H91">
        <f>PPCL_Spot!R91</f>
        <v>0</v>
      </c>
      <c r="I91">
        <f>Bawana_NG!R91</f>
        <v>5.8397319010237343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0.17318164072900888</v>
      </c>
      <c r="AD91">
        <f t="shared" si="4"/>
        <v>19.506550260294727</v>
      </c>
      <c r="AE91">
        <f>'IDT-1'!D91</f>
        <v>0</v>
      </c>
      <c r="AF91" s="24"/>
      <c r="AG91">
        <f t="shared" si="5"/>
        <v>19.506550260294727</v>
      </c>
      <c r="AI91" s="34">
        <f>PXIL!L91</f>
        <v>0</v>
      </c>
      <c r="AJ91" s="34">
        <f>PXIL!R91</f>
        <v>0</v>
      </c>
      <c r="AK91" s="34">
        <f>RTM_IEX!L91</f>
        <v>5.28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8.56</v>
      </c>
      <c r="H92">
        <f>PPCL_Spot!R92</f>
        <v>0</v>
      </c>
      <c r="I92">
        <f>Bawana_NG!R92</f>
        <v>5.8397319010237343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0.16895764072900887</v>
      </c>
      <c r="AD92">
        <f t="shared" si="4"/>
        <v>19.030774260294727</v>
      </c>
      <c r="AE92">
        <f>'IDT-1'!D92</f>
        <v>0</v>
      </c>
      <c r="AF92" s="24"/>
      <c r="AG92">
        <f t="shared" si="5"/>
        <v>19.030774260294727</v>
      </c>
      <c r="AI92" s="34">
        <f>PXIL!L92</f>
        <v>0</v>
      </c>
      <c r="AJ92" s="34">
        <f>PXIL!R92</f>
        <v>0</v>
      </c>
      <c r="AK92" s="34">
        <f>RTM_IEX!L92</f>
        <v>4.8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8.56</v>
      </c>
      <c r="H93">
        <f>PPCL_Spot!R93</f>
        <v>0</v>
      </c>
      <c r="I93">
        <f>Bawana_NG!R93</f>
        <v>5.8397319010237343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0.16640564072900887</v>
      </c>
      <c r="AD93">
        <f t="shared" si="4"/>
        <v>18.743326260294722</v>
      </c>
      <c r="AE93">
        <f>'IDT-1'!D93</f>
        <v>0</v>
      </c>
      <c r="AF93" s="24"/>
      <c r="AG93">
        <f t="shared" si="5"/>
        <v>18.743326260294722</v>
      </c>
      <c r="AI93" s="34">
        <f>PXIL!L93</f>
        <v>0</v>
      </c>
      <c r="AJ93" s="34">
        <f>PXIL!R93</f>
        <v>0</v>
      </c>
      <c r="AK93" s="34">
        <f>RTM_IEX!L93</f>
        <v>4.51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8.56</v>
      </c>
      <c r="H94">
        <f>PPCL_Spot!R94</f>
        <v>0</v>
      </c>
      <c r="I94">
        <f>Bawana_NG!R94</f>
        <v>5.8397319010237343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0.16552564072900888</v>
      </c>
      <c r="AD94">
        <f t="shared" si="4"/>
        <v>18.644206260294727</v>
      </c>
      <c r="AE94">
        <f>'IDT-1'!D94</f>
        <v>0</v>
      </c>
      <c r="AF94" s="24"/>
      <c r="AG94">
        <f t="shared" si="5"/>
        <v>18.644206260294727</v>
      </c>
      <c r="AI94" s="34">
        <f>PXIL!L94</f>
        <v>0</v>
      </c>
      <c r="AJ94" s="34">
        <f>PXIL!R94</f>
        <v>0</v>
      </c>
      <c r="AK94" s="34">
        <f>RTM_IEX!L94</f>
        <v>4.41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8.56</v>
      </c>
      <c r="H95">
        <f>PPCL_Spot!R95</f>
        <v>0</v>
      </c>
      <c r="I95">
        <f>Bawana_NG!R95</f>
        <v>5.8397319010237343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0.16473364072900887</v>
      </c>
      <c r="AD95">
        <f t="shared" si="4"/>
        <v>18.554998260294727</v>
      </c>
      <c r="AE95">
        <f>'IDT-1'!D95</f>
        <v>0</v>
      </c>
      <c r="AF95" s="24"/>
      <c r="AG95">
        <f t="shared" si="5"/>
        <v>18.554998260294727</v>
      </c>
      <c r="AI95" s="34">
        <f>PXIL!L95</f>
        <v>0</v>
      </c>
      <c r="AJ95" s="34">
        <f>PXIL!R95</f>
        <v>0</v>
      </c>
      <c r="AK95" s="34">
        <f>RTM_IEX!L95</f>
        <v>4.32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8.56</v>
      </c>
      <c r="H96">
        <f>PPCL_Spot!R96</f>
        <v>0</v>
      </c>
      <c r="I96">
        <f>Bawana_NG!R96</f>
        <v>5.8397319010237343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0.16306164072900886</v>
      </c>
      <c r="AD96">
        <f t="shared" si="4"/>
        <v>18.366670260294725</v>
      </c>
      <c r="AE96">
        <f>'IDT-1'!D96</f>
        <v>0</v>
      </c>
      <c r="AF96" s="24"/>
      <c r="AG96">
        <f t="shared" si="5"/>
        <v>18.366670260294725</v>
      </c>
      <c r="AI96" s="34">
        <f>PXIL!L96</f>
        <v>0</v>
      </c>
      <c r="AJ96" s="34">
        <f>PXIL!R96</f>
        <v>0</v>
      </c>
      <c r="AK96" s="34">
        <f>RTM_IEX!L96</f>
        <v>4.13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8.56</v>
      </c>
      <c r="H97">
        <f>PPCL_Spot!R97</f>
        <v>0</v>
      </c>
      <c r="I97">
        <f>Bawana_NG!R97</f>
        <v>5.8397319010237343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0.16050964072900886</v>
      </c>
      <c r="AD97">
        <f t="shared" si="4"/>
        <v>18.079222260294724</v>
      </c>
      <c r="AE97">
        <f>'IDT-1'!D97</f>
        <v>0</v>
      </c>
      <c r="AF97" s="24"/>
      <c r="AG97">
        <f t="shared" si="5"/>
        <v>18.079222260294724</v>
      </c>
      <c r="AI97" s="34">
        <f>PXIL!L97</f>
        <v>0</v>
      </c>
      <c r="AJ97" s="34">
        <f>PXIL!R97</f>
        <v>0</v>
      </c>
      <c r="AK97" s="34">
        <f>RTM_IEX!L97</f>
        <v>3.84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8.56</v>
      </c>
      <c r="H98">
        <f>PPCL_Spot!R98</f>
        <v>0</v>
      </c>
      <c r="I98">
        <f>Bawana_NG!R98</f>
        <v>5.8397319010237343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0.15795764072900886</v>
      </c>
      <c r="AD98">
        <f t="shared" si="4"/>
        <v>17.791774260294726</v>
      </c>
      <c r="AE98">
        <f>'IDT-1'!D98</f>
        <v>0</v>
      </c>
      <c r="AF98" s="24"/>
      <c r="AG98">
        <f t="shared" si="5"/>
        <v>17.791774260294726</v>
      </c>
      <c r="AI98" s="34">
        <f>PXIL!L98</f>
        <v>0</v>
      </c>
      <c r="AJ98" s="34">
        <f>PXIL!R98</f>
        <v>0</v>
      </c>
      <c r="AK98" s="34">
        <f>RTM_IEX!L98</f>
        <v>3.55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0.20276999999999992</v>
      </c>
      <c r="H99">
        <f t="shared" si="6"/>
        <v>0</v>
      </c>
      <c r="I99">
        <f t="shared" si="6"/>
        <v>0.13942673480924908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4.7972500000000001E-2</v>
      </c>
      <c r="AB99" s="75">
        <f t="shared" si="6"/>
        <v>0</v>
      </c>
      <c r="AC99">
        <f t="shared" si="6"/>
        <v>4.1227823639807971E-3</v>
      </c>
      <c r="AD99">
        <f t="shared" si="6"/>
        <v>0.46126145244526828</v>
      </c>
      <c r="AE99">
        <f t="shared" ref="AE99:AR99" si="7">SUM(AE3:AE98)/4000</f>
        <v>0</v>
      </c>
      <c r="AG99">
        <f t="shared" si="7"/>
        <v>0.46126145244526828</v>
      </c>
      <c r="AI99">
        <f t="shared" si="7"/>
        <v>0</v>
      </c>
      <c r="AJ99">
        <f t="shared" si="7"/>
        <v>0</v>
      </c>
      <c r="AK99">
        <f t="shared" si="7"/>
        <v>7.6764999999999986E-2</v>
      </c>
      <c r="AL99">
        <f t="shared" si="7"/>
        <v>-1.5499999999999997E-3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14.396796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16.22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0.2694278048</v>
      </c>
      <c r="AD3">
        <f>SUM(B3:AB3,AI3:AR3)-AC3</f>
        <v>30.347368195200001</v>
      </c>
      <c r="AE3">
        <v>0</v>
      </c>
      <c r="AF3" s="24"/>
      <c r="AG3">
        <f>SUM(AD3:AF3)</f>
        <v>30.347368195200001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14.396796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10.27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0.21706780479999999</v>
      </c>
      <c r="AD4">
        <f t="shared" ref="AD4:AD67" si="1">SUM(B4:AB4,AI4:AR4)-AC4</f>
        <v>24.449728195199999</v>
      </c>
      <c r="AE4">
        <v>0</v>
      </c>
      <c r="AF4" s="24"/>
      <c r="AG4">
        <f t="shared" ref="AG4:AG67" si="2">SUM(AD4:AF4)</f>
        <v>24.449728195199999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7.7389029999999996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11.04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0.1652543464</v>
      </c>
      <c r="AD5">
        <f t="shared" si="1"/>
        <v>18.613648653599999</v>
      </c>
      <c r="AE5">
        <v>0</v>
      </c>
      <c r="AF5" s="24"/>
      <c r="AG5">
        <f t="shared" si="2"/>
        <v>18.613648653599999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7.7173119999999997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9.1199999999999992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0.14816834559999997</v>
      </c>
      <c r="AD6">
        <f t="shared" si="1"/>
        <v>16.689143654399999</v>
      </c>
      <c r="AE6">
        <v>0</v>
      </c>
      <c r="AF6" s="24"/>
      <c r="AG6">
        <f t="shared" si="2"/>
        <v>16.689143654399999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7.7704810000000002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7.68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0.1359642328</v>
      </c>
      <c r="AD7">
        <f t="shared" si="1"/>
        <v>15.314516767200001</v>
      </c>
      <c r="AE7">
        <v>0</v>
      </c>
      <c r="AF7" s="24"/>
      <c r="AG7">
        <f t="shared" si="2"/>
        <v>15.314516767200001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7.7355739999999997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8.25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0.14067305120000001</v>
      </c>
      <c r="AD8">
        <f t="shared" si="1"/>
        <v>15.844900948799999</v>
      </c>
      <c r="AE8">
        <v>0</v>
      </c>
      <c r="AF8" s="24"/>
      <c r="AG8">
        <f t="shared" si="2"/>
        <v>15.844900948799999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7.7489910000000002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10.17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0.1576871208</v>
      </c>
      <c r="AD9">
        <f t="shared" si="1"/>
        <v>17.7613038792</v>
      </c>
      <c r="AE9">
        <v>0</v>
      </c>
      <c r="AF9" s="24"/>
      <c r="AG9">
        <f t="shared" si="2"/>
        <v>17.7613038792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7.7132769999999997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8.93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0.14646083759999998</v>
      </c>
      <c r="AD10">
        <f t="shared" si="1"/>
        <v>16.496816162399998</v>
      </c>
      <c r="AE10">
        <v>0</v>
      </c>
      <c r="AF10" s="24"/>
      <c r="AG10">
        <f t="shared" si="2"/>
        <v>16.496816162399998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7.7243750000000002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7.77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0.13635050000000001</v>
      </c>
      <c r="AD11">
        <f t="shared" si="1"/>
        <v>15.358024499999999</v>
      </c>
      <c r="AE11">
        <v>0</v>
      </c>
      <c r="AF11" s="24"/>
      <c r="AG11">
        <f t="shared" si="2"/>
        <v>15.358024499999999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7.7381960000000003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9.31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0.15002412480000002</v>
      </c>
      <c r="AD12">
        <f t="shared" si="1"/>
        <v>16.898171875199999</v>
      </c>
      <c r="AE12">
        <v>0</v>
      </c>
      <c r="AF12" s="24"/>
      <c r="AG12">
        <f t="shared" si="2"/>
        <v>16.898171875199999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7.7099479999999998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9.7899999999999991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0.15399954239999999</v>
      </c>
      <c r="AD13">
        <f t="shared" si="1"/>
        <v>17.345948457599999</v>
      </c>
      <c r="AE13">
        <v>0</v>
      </c>
      <c r="AF13" s="24"/>
      <c r="AG13">
        <f t="shared" si="2"/>
        <v>17.345948457599999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7.7153960000000001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8.4499999999999993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0.14225548480000003</v>
      </c>
      <c r="AD14">
        <f t="shared" si="1"/>
        <v>16.023140515200001</v>
      </c>
      <c r="AE14">
        <v>0</v>
      </c>
      <c r="AF14" s="24"/>
      <c r="AG14">
        <f t="shared" si="2"/>
        <v>16.023140515200001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7.6820019999999998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9.41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0.15040961760000002</v>
      </c>
      <c r="AD15">
        <f t="shared" si="1"/>
        <v>16.9415923824</v>
      </c>
      <c r="AE15">
        <v>0</v>
      </c>
      <c r="AF15" s="24"/>
      <c r="AG15">
        <f t="shared" si="2"/>
        <v>16.9415923824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7.6916869999999999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9.98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0.1555108456</v>
      </c>
      <c r="AD16">
        <f t="shared" si="1"/>
        <v>17.5161761544</v>
      </c>
      <c r="AE16">
        <v>0</v>
      </c>
      <c r="AF16" s="24"/>
      <c r="AG16">
        <f t="shared" si="2"/>
        <v>17.5161761544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7.7028850000000002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8.35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0.14126538800000002</v>
      </c>
      <c r="AD17">
        <f t="shared" si="1"/>
        <v>15.911619611999999</v>
      </c>
      <c r="AE17">
        <v>0</v>
      </c>
      <c r="AF17" s="24"/>
      <c r="AG17">
        <f t="shared" si="2"/>
        <v>15.911619611999999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7.6965300000000001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9.98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0.155553464</v>
      </c>
      <c r="AD18">
        <f t="shared" si="1"/>
        <v>17.520976535999999</v>
      </c>
      <c r="AE18">
        <v>0</v>
      </c>
      <c r="AF18" s="24"/>
      <c r="AG18">
        <f t="shared" si="2"/>
        <v>17.520976535999999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7.7153960000000001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10.84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0.16328748480000002</v>
      </c>
      <c r="AD19">
        <f t="shared" si="1"/>
        <v>18.3921085152</v>
      </c>
      <c r="AE19">
        <v>0</v>
      </c>
      <c r="AF19" s="24"/>
      <c r="AG19">
        <f t="shared" si="2"/>
        <v>18.3921085152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7.689972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13.44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0.18594375360000001</v>
      </c>
      <c r="AD20">
        <f t="shared" si="1"/>
        <v>20.944028246399998</v>
      </c>
      <c r="AE20">
        <v>0</v>
      </c>
      <c r="AF20" s="24"/>
      <c r="AG20">
        <f t="shared" si="2"/>
        <v>20.944028246399998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7.7460659999999999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13.34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0.1855573808</v>
      </c>
      <c r="AD21">
        <f t="shared" si="1"/>
        <v>20.9005086192</v>
      </c>
      <c r="AE21">
        <v>0</v>
      </c>
      <c r="AF21" s="24"/>
      <c r="AG21">
        <f t="shared" si="2"/>
        <v>20.9005086192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7.7461669999999998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14.2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0.19312626960000001</v>
      </c>
      <c r="AD22">
        <f t="shared" si="1"/>
        <v>21.753040730399999</v>
      </c>
      <c r="AE22">
        <v>0</v>
      </c>
      <c r="AF22" s="24"/>
      <c r="AG22">
        <f t="shared" si="2"/>
        <v>21.753040730399999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7.769774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16.22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0.21111001119999998</v>
      </c>
      <c r="AD23">
        <f t="shared" si="1"/>
        <v>23.778663988799998</v>
      </c>
      <c r="AE23">
        <v>0</v>
      </c>
      <c r="AF23" s="24"/>
      <c r="AG23">
        <f t="shared" si="2"/>
        <v>23.778663988799998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7.769774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16.22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0.21111001119999998</v>
      </c>
      <c r="AD24">
        <f t="shared" si="1"/>
        <v>23.778663988799998</v>
      </c>
      <c r="AE24">
        <v>0</v>
      </c>
      <c r="AF24" s="24"/>
      <c r="AG24">
        <f t="shared" si="2"/>
        <v>23.778663988799998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7.769774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16.22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0.21111001119999998</v>
      </c>
      <c r="AD25">
        <f t="shared" si="1"/>
        <v>23.778663988799998</v>
      </c>
      <c r="AE25">
        <v>0</v>
      </c>
      <c r="AF25" s="24"/>
      <c r="AG25">
        <f t="shared" si="2"/>
        <v>23.778663988799998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7.769774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16.22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0.21111001119999998</v>
      </c>
      <c r="AD26">
        <f t="shared" si="1"/>
        <v>23.778663988799998</v>
      </c>
      <c r="AE26">
        <v>0</v>
      </c>
      <c r="AF26" s="24"/>
      <c r="AG26">
        <f t="shared" si="2"/>
        <v>23.778663988799998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7.769774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16.22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0.21111001119999998</v>
      </c>
      <c r="AD27">
        <f t="shared" si="1"/>
        <v>23.778663988799998</v>
      </c>
      <c r="AE27">
        <v>0</v>
      </c>
      <c r="AF27" s="24"/>
      <c r="AG27">
        <f t="shared" si="2"/>
        <v>23.778663988799998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7.769774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16.22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0.21111001119999998</v>
      </c>
      <c r="AD28">
        <f t="shared" si="1"/>
        <v>23.778663988799998</v>
      </c>
      <c r="AE28">
        <v>0</v>
      </c>
      <c r="AF28" s="24"/>
      <c r="AG28">
        <f t="shared" si="2"/>
        <v>23.778663988799998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7.769774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16.22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0.21111001119999998</v>
      </c>
      <c r="AD29">
        <f t="shared" si="1"/>
        <v>23.778663988799998</v>
      </c>
      <c r="AE29">
        <v>0</v>
      </c>
      <c r="AF29" s="24"/>
      <c r="AG29">
        <f t="shared" si="2"/>
        <v>23.778663988799998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7.769774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16.22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0.21111001119999998</v>
      </c>
      <c r="AD30">
        <f t="shared" si="1"/>
        <v>23.778663988799998</v>
      </c>
      <c r="AE30">
        <v>0</v>
      </c>
      <c r="AF30" s="24"/>
      <c r="AG30">
        <f t="shared" si="2"/>
        <v>23.778663988799998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7.7173119999999997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13.82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0.18952834560000001</v>
      </c>
      <c r="AD31">
        <f t="shared" si="1"/>
        <v>21.347783654400001</v>
      </c>
      <c r="AE31">
        <v>0</v>
      </c>
      <c r="AF31" s="24"/>
      <c r="AG31">
        <f t="shared" si="2"/>
        <v>21.347783654400001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7.69421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13.72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0.188445048</v>
      </c>
      <c r="AD32">
        <f t="shared" si="1"/>
        <v>21.225764952000002</v>
      </c>
      <c r="AE32">
        <v>0</v>
      </c>
      <c r="AF32" s="24"/>
      <c r="AG32">
        <f t="shared" si="2"/>
        <v>21.225764952000002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7.7351700000000001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11.42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0.16856549599999998</v>
      </c>
      <c r="AD33">
        <f t="shared" si="1"/>
        <v>18.986604503999999</v>
      </c>
      <c r="AE33">
        <v>0</v>
      </c>
      <c r="AF33" s="24"/>
      <c r="AG33">
        <f t="shared" si="2"/>
        <v>18.986604503999999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7.734362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12.19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0.1753343856</v>
      </c>
      <c r="AD34">
        <f t="shared" si="1"/>
        <v>19.749027614399999</v>
      </c>
      <c r="AE34">
        <v>0</v>
      </c>
      <c r="AF34" s="24"/>
      <c r="AG34">
        <f t="shared" si="2"/>
        <v>19.749027614399999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7.7162030000000001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12.57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0.17851858640000001</v>
      </c>
      <c r="AD35">
        <f t="shared" si="1"/>
        <v>20.107684413600001</v>
      </c>
      <c r="AE35">
        <v>0</v>
      </c>
      <c r="AF35" s="24"/>
      <c r="AG35">
        <f t="shared" si="2"/>
        <v>20.107684413600001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7.7513120000000004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14.59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0.19660354560000004</v>
      </c>
      <c r="AD36">
        <f t="shared" si="1"/>
        <v>22.144708454400003</v>
      </c>
      <c r="AE36">
        <v>0</v>
      </c>
      <c r="AF36" s="24"/>
      <c r="AG36">
        <f t="shared" si="2"/>
        <v>22.144708454400003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7.7041969999999997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14.2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0.19275693360000001</v>
      </c>
      <c r="AD37">
        <f t="shared" si="1"/>
        <v>21.711440066400002</v>
      </c>
      <c r="AE37">
        <v>0</v>
      </c>
      <c r="AF37" s="24"/>
      <c r="AG37">
        <f t="shared" si="2"/>
        <v>21.711440066400002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7.6831120000000004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15.36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0.20277938560000003</v>
      </c>
      <c r="AD38">
        <f t="shared" si="1"/>
        <v>22.840332614400001</v>
      </c>
      <c r="AE38">
        <v>0</v>
      </c>
      <c r="AF38" s="24"/>
      <c r="AG38">
        <f t="shared" si="2"/>
        <v>22.840332614400001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7.769774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16.22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0.21111001119999998</v>
      </c>
      <c r="AD39">
        <f t="shared" si="1"/>
        <v>23.778663988799998</v>
      </c>
      <c r="AE39">
        <v>0</v>
      </c>
      <c r="AF39" s="24"/>
      <c r="AG39">
        <f t="shared" si="2"/>
        <v>23.778663988799998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7.769774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16.22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0.21111001119999998</v>
      </c>
      <c r="AD40">
        <f t="shared" si="1"/>
        <v>23.778663988799998</v>
      </c>
      <c r="AE40">
        <v>0</v>
      </c>
      <c r="AF40" s="24"/>
      <c r="AG40">
        <f t="shared" si="2"/>
        <v>23.778663988799998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7.7221549999999999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15.26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0.202242964</v>
      </c>
      <c r="AD41">
        <f t="shared" si="1"/>
        <v>22.779912035999999</v>
      </c>
      <c r="AE41">
        <v>0</v>
      </c>
      <c r="AF41" s="24"/>
      <c r="AG41">
        <f t="shared" si="2"/>
        <v>22.779912035999999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7.7235680000000002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0.17356739840000002</v>
      </c>
      <c r="AD42">
        <f t="shared" si="1"/>
        <v>19.550000601600001</v>
      </c>
      <c r="AE42">
        <v>0</v>
      </c>
      <c r="AF42" s="24"/>
      <c r="AG42">
        <f t="shared" si="2"/>
        <v>19.550000601600001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7.7093420000000004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9.8800000000000008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0.15478620960000003</v>
      </c>
      <c r="AD43">
        <f t="shared" si="1"/>
        <v>17.434555790400001</v>
      </c>
      <c r="AE43">
        <v>0</v>
      </c>
      <c r="AF43" s="24"/>
      <c r="AG43">
        <f t="shared" si="2"/>
        <v>17.434555790400001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7.7223569999999997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12.86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0.1811247416</v>
      </c>
      <c r="AD44">
        <f t="shared" si="1"/>
        <v>20.401232258399997</v>
      </c>
      <c r="AE44">
        <v>0</v>
      </c>
      <c r="AF44" s="24"/>
      <c r="AG44">
        <f t="shared" si="2"/>
        <v>20.401232258399997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7.6849270000000001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8.83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0.14533135760000002</v>
      </c>
      <c r="AD45">
        <f t="shared" si="1"/>
        <v>16.3695956424</v>
      </c>
      <c r="AE45">
        <v>0</v>
      </c>
      <c r="AF45" s="24"/>
      <c r="AG45">
        <f t="shared" si="2"/>
        <v>16.3695956424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7.6822039999999996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9.2100000000000009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0.14865139520000001</v>
      </c>
      <c r="AD46">
        <f t="shared" si="1"/>
        <v>16.743552604799998</v>
      </c>
      <c r="AE46">
        <v>0</v>
      </c>
      <c r="AF46" s="24"/>
      <c r="AG46">
        <f t="shared" si="2"/>
        <v>16.743552604799998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7.7470749999999997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8.83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0.14587826000000001</v>
      </c>
      <c r="AD47">
        <f t="shared" si="1"/>
        <v>16.431196740000001</v>
      </c>
      <c r="AE47">
        <v>0</v>
      </c>
      <c r="AF47" s="24"/>
      <c r="AG47">
        <f t="shared" si="2"/>
        <v>16.431196740000001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7.7569610000000004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8.93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0.14684525680000002</v>
      </c>
      <c r="AD48">
        <f t="shared" si="1"/>
        <v>16.540115743200001</v>
      </c>
      <c r="AE48">
        <v>0</v>
      </c>
      <c r="AF48" s="24"/>
      <c r="AG48">
        <f t="shared" si="2"/>
        <v>16.540115743200001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7.6945119999999996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10.94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0.16398370560000003</v>
      </c>
      <c r="AD49">
        <f t="shared" si="1"/>
        <v>18.470528294400001</v>
      </c>
      <c r="AE49">
        <v>0</v>
      </c>
      <c r="AF49" s="24"/>
      <c r="AG49">
        <f t="shared" si="2"/>
        <v>18.470528294400001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7.7493949999999998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11.9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0.17291467599999999</v>
      </c>
      <c r="AD50">
        <f t="shared" si="1"/>
        <v>19.476480323999997</v>
      </c>
      <c r="AE50">
        <v>0</v>
      </c>
      <c r="AF50" s="24"/>
      <c r="AG50">
        <f t="shared" si="2"/>
        <v>19.476480323999997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7.7614010000000002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14.68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0.1974843288</v>
      </c>
      <c r="AD51">
        <f t="shared" si="1"/>
        <v>22.243916671199997</v>
      </c>
      <c r="AE51">
        <v>0</v>
      </c>
      <c r="AF51" s="24"/>
      <c r="AG51">
        <f t="shared" si="2"/>
        <v>22.243916671199997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7.7332530000000004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13.92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0.1905486264</v>
      </c>
      <c r="AD52">
        <f t="shared" si="1"/>
        <v>21.462704373600001</v>
      </c>
      <c r="AE52">
        <v>0</v>
      </c>
      <c r="AF52" s="24"/>
      <c r="AG52">
        <f t="shared" si="2"/>
        <v>21.462704373600001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7.694007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11.52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0.16908326160000001</v>
      </c>
      <c r="AD53">
        <f t="shared" si="1"/>
        <v>19.044923738399998</v>
      </c>
      <c r="AE53">
        <v>0</v>
      </c>
      <c r="AF53" s="24"/>
      <c r="AG53">
        <f t="shared" si="2"/>
        <v>19.044923738399998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7.7309320000000001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13.44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0.18630420160000002</v>
      </c>
      <c r="AD54">
        <f t="shared" si="1"/>
        <v>20.984627798400002</v>
      </c>
      <c r="AE54">
        <v>0</v>
      </c>
      <c r="AF54" s="24"/>
      <c r="AG54">
        <f t="shared" si="2"/>
        <v>20.984627798400002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7.7265949999999997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10.36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0.15916203600000001</v>
      </c>
      <c r="AD55">
        <f t="shared" si="1"/>
        <v>17.927432963999998</v>
      </c>
      <c r="AE55">
        <v>0</v>
      </c>
      <c r="AF55" s="24"/>
      <c r="AG55">
        <f t="shared" si="2"/>
        <v>17.927432963999998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7.7644270000000004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12.67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0.1798229576</v>
      </c>
      <c r="AD56">
        <f t="shared" si="1"/>
        <v>20.2546040424</v>
      </c>
      <c r="AE56">
        <v>0</v>
      </c>
      <c r="AF56" s="24"/>
      <c r="AG56">
        <f t="shared" si="2"/>
        <v>20.2546040424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7.6968319999999997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0.17333212160000003</v>
      </c>
      <c r="AD57">
        <f t="shared" si="1"/>
        <v>19.523499878399999</v>
      </c>
      <c r="AE57">
        <v>0</v>
      </c>
      <c r="AF57" s="24"/>
      <c r="AG57">
        <f t="shared" si="2"/>
        <v>19.523499878399999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7.6855330000000004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0.1732326904</v>
      </c>
      <c r="AD58">
        <f t="shared" si="1"/>
        <v>19.512300309600001</v>
      </c>
      <c r="AE58">
        <v>0</v>
      </c>
      <c r="AF58" s="24"/>
      <c r="AG58">
        <f t="shared" si="2"/>
        <v>19.512300309600001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7.706518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15.16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0.2012253584</v>
      </c>
      <c r="AD59">
        <f t="shared" si="1"/>
        <v>22.665292641600001</v>
      </c>
      <c r="AE59">
        <v>0</v>
      </c>
      <c r="AF59" s="24"/>
      <c r="AG59">
        <f t="shared" si="2"/>
        <v>22.665292641600001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7.7583739999999999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15.26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0.20256169120000003</v>
      </c>
      <c r="AD60">
        <f t="shared" si="1"/>
        <v>22.815812308800002</v>
      </c>
      <c r="AE60">
        <v>0</v>
      </c>
      <c r="AF60" s="24"/>
      <c r="AG60">
        <f t="shared" si="2"/>
        <v>22.815812308800002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7.769774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16.22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0.21111001119999998</v>
      </c>
      <c r="AD61">
        <f t="shared" si="1"/>
        <v>23.778663988799998</v>
      </c>
      <c r="AE61">
        <v>0</v>
      </c>
      <c r="AF61" s="24"/>
      <c r="AG61">
        <f t="shared" si="2"/>
        <v>23.778663988799998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7.769774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16.22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0.21111001119999998</v>
      </c>
      <c r="AD62">
        <f t="shared" si="1"/>
        <v>23.778663988799998</v>
      </c>
      <c r="AE62">
        <v>0</v>
      </c>
      <c r="AF62" s="24"/>
      <c r="AG62">
        <f t="shared" si="2"/>
        <v>23.778663988799998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7.7229619999999999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10.75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0.1625620656</v>
      </c>
      <c r="AD63">
        <f t="shared" si="1"/>
        <v>18.310399934399999</v>
      </c>
      <c r="AE63">
        <v>0</v>
      </c>
      <c r="AF63" s="24"/>
      <c r="AG63">
        <f t="shared" si="2"/>
        <v>18.310399934399999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7.741123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13.82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0.18973788240000003</v>
      </c>
      <c r="AD64">
        <f t="shared" si="1"/>
        <v>21.371385117600003</v>
      </c>
      <c r="AE64">
        <v>0</v>
      </c>
      <c r="AF64" s="24"/>
      <c r="AG64">
        <f t="shared" si="2"/>
        <v>21.371385117600003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7.769774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16.22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0.21111001119999998</v>
      </c>
      <c r="AD65">
        <f t="shared" si="1"/>
        <v>23.778663988799998</v>
      </c>
      <c r="AE65">
        <v>0</v>
      </c>
      <c r="AF65" s="24"/>
      <c r="AG65">
        <f t="shared" si="2"/>
        <v>23.778663988799998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7.6999599999999999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15.74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0.206271648</v>
      </c>
      <c r="AD66">
        <f t="shared" si="1"/>
        <v>23.233688351999998</v>
      </c>
      <c r="AE66">
        <v>0</v>
      </c>
      <c r="AF66" s="24"/>
      <c r="AG66">
        <f t="shared" si="2"/>
        <v>23.233688351999998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7.7586760000000004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14.88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0.1992203488</v>
      </c>
      <c r="AD67">
        <f t="shared" si="1"/>
        <v>22.439455651199999</v>
      </c>
      <c r="AE67">
        <v>0</v>
      </c>
      <c r="AF67" s="24"/>
      <c r="AG67">
        <f t="shared" si="2"/>
        <v>22.439455651199999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7.769774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16.22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0.21111001119999998</v>
      </c>
      <c r="AD68">
        <f t="shared" ref="AD68:AD98" si="4">SUM(B68:AB68,AI68:AR68)-AC68</f>
        <v>23.778663988799998</v>
      </c>
      <c r="AE68">
        <v>0</v>
      </c>
      <c r="AF68" s="24"/>
      <c r="AG68">
        <f t="shared" ref="AG68:AG98" si="5">SUM(AD68:AF68)</f>
        <v>23.778663988799998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7.769774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16.22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0.21111001119999998</v>
      </c>
      <c r="AD69">
        <f t="shared" si="4"/>
        <v>23.778663988799998</v>
      </c>
      <c r="AE69">
        <v>0</v>
      </c>
      <c r="AF69" s="24"/>
      <c r="AG69">
        <f t="shared" si="5"/>
        <v>23.778663988799998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7.769774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16.22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0.21111001119999998</v>
      </c>
      <c r="AD70">
        <f t="shared" si="4"/>
        <v>23.778663988799998</v>
      </c>
      <c r="AE70">
        <v>0</v>
      </c>
      <c r="AF70" s="24"/>
      <c r="AG70">
        <f t="shared" si="5"/>
        <v>23.778663988799998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7.769774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16.22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0.21111001119999998</v>
      </c>
      <c r="AD71">
        <f t="shared" si="4"/>
        <v>23.778663988799998</v>
      </c>
      <c r="AE71">
        <v>0</v>
      </c>
      <c r="AF71" s="24"/>
      <c r="AG71">
        <f t="shared" si="5"/>
        <v>23.778663988799998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7.769774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16.22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0.21111001119999998</v>
      </c>
      <c r="AD72">
        <f t="shared" si="4"/>
        <v>23.778663988799998</v>
      </c>
      <c r="AE72">
        <v>0</v>
      </c>
      <c r="AF72" s="24"/>
      <c r="AG72">
        <f t="shared" si="5"/>
        <v>23.778663988799998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7.769774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16.22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0.21111001119999998</v>
      </c>
      <c r="AD73">
        <f t="shared" si="4"/>
        <v>23.778663988799998</v>
      </c>
      <c r="AE73">
        <v>0</v>
      </c>
      <c r="AF73" s="24"/>
      <c r="AG73">
        <f t="shared" si="5"/>
        <v>23.778663988799998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7.769774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16.22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0.21111001119999998</v>
      </c>
      <c r="AD74">
        <f t="shared" si="4"/>
        <v>23.778663988799998</v>
      </c>
      <c r="AE74">
        <v>0</v>
      </c>
      <c r="AF74" s="24"/>
      <c r="AG74">
        <f t="shared" si="5"/>
        <v>23.778663988799998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7.769774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16.22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0.21111001119999998</v>
      </c>
      <c r="AD75">
        <f t="shared" si="4"/>
        <v>23.778663988799998</v>
      </c>
      <c r="AE75">
        <v>0</v>
      </c>
      <c r="AF75" s="24"/>
      <c r="AG75">
        <f t="shared" si="5"/>
        <v>23.778663988799998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7.6882570000000001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12.86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0.18082466160000002</v>
      </c>
      <c r="AD76">
        <f t="shared" si="4"/>
        <v>20.3674323384</v>
      </c>
      <c r="AE76">
        <v>0</v>
      </c>
      <c r="AF76" s="24"/>
      <c r="AG76">
        <f t="shared" si="5"/>
        <v>20.3674323384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9.7896490000000007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10.59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0.17934091120000001</v>
      </c>
      <c r="AD77">
        <f t="shared" si="4"/>
        <v>20.2003080888</v>
      </c>
      <c r="AE77">
        <v>0</v>
      </c>
      <c r="AF77" s="24"/>
      <c r="AG77">
        <f t="shared" si="5"/>
        <v>20.2003080888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7.7654370000000004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14.2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0.19329584560000002</v>
      </c>
      <c r="AD78">
        <f t="shared" si="4"/>
        <v>21.7721411544</v>
      </c>
      <c r="AE78">
        <v>0</v>
      </c>
      <c r="AF78" s="24"/>
      <c r="AG78">
        <f t="shared" si="5"/>
        <v>21.7721411544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10.347472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0.1747457536</v>
      </c>
      <c r="AD79">
        <f t="shared" si="4"/>
        <v>19.682726246400001</v>
      </c>
      <c r="AE79">
        <v>0</v>
      </c>
      <c r="AF79" s="24"/>
      <c r="AG79">
        <f t="shared" si="5"/>
        <v>19.682726246400001</v>
      </c>
      <c r="AI79" s="34">
        <f>PXIL!M79</f>
        <v>0</v>
      </c>
      <c r="AJ79" s="34">
        <f>PXIL!S79</f>
        <v>0</v>
      </c>
      <c r="AK79" s="34">
        <f>RTM_IEX!M79</f>
        <v>9.51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14.395481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0.2001602328</v>
      </c>
      <c r="AD80">
        <f t="shared" si="4"/>
        <v>22.5453207672</v>
      </c>
      <c r="AE80">
        <v>0</v>
      </c>
      <c r="AF80" s="24"/>
      <c r="AG80">
        <f t="shared" si="5"/>
        <v>22.5453207672</v>
      </c>
      <c r="AI80" s="34">
        <f>PXIL!M80</f>
        <v>0</v>
      </c>
      <c r="AJ80" s="34">
        <f>PXIL!S80</f>
        <v>0</v>
      </c>
      <c r="AK80" s="34">
        <f>RTM_IEX!M80</f>
        <v>8.35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14.395481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0.21028023280000002</v>
      </c>
      <c r="AD81">
        <f t="shared" si="4"/>
        <v>23.685200767200001</v>
      </c>
      <c r="AE81">
        <v>0</v>
      </c>
      <c r="AF81" s="24"/>
      <c r="AG81">
        <f t="shared" si="5"/>
        <v>23.685200767200001</v>
      </c>
      <c r="AI81" s="34">
        <f>PXIL!M81</f>
        <v>0</v>
      </c>
      <c r="AJ81" s="34">
        <f>PXIL!S81</f>
        <v>0</v>
      </c>
      <c r="AK81" s="34">
        <f>RTM_IEX!M81</f>
        <v>9.5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14.395481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0.21028023280000002</v>
      </c>
      <c r="AD82">
        <f t="shared" si="4"/>
        <v>23.685200767200001</v>
      </c>
      <c r="AE82">
        <v>0</v>
      </c>
      <c r="AF82" s="24"/>
      <c r="AG82">
        <f t="shared" si="5"/>
        <v>23.685200767200001</v>
      </c>
      <c r="AI82" s="34">
        <f>PXIL!M82</f>
        <v>0</v>
      </c>
      <c r="AJ82" s="34">
        <f>PXIL!S82</f>
        <v>0</v>
      </c>
      <c r="AK82" s="34">
        <f>RTM_IEX!M82</f>
        <v>9.5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14.395481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0.21028023280000002</v>
      </c>
      <c r="AD83">
        <f t="shared" si="4"/>
        <v>23.685200767200001</v>
      </c>
      <c r="AE83">
        <v>0</v>
      </c>
      <c r="AF83" s="24"/>
      <c r="AG83">
        <f t="shared" si="5"/>
        <v>23.685200767200001</v>
      </c>
      <c r="AI83" s="34">
        <f>PXIL!M83</f>
        <v>0</v>
      </c>
      <c r="AJ83" s="34">
        <f>PXIL!S83</f>
        <v>0</v>
      </c>
      <c r="AK83" s="34">
        <f>RTM_IEX!M83</f>
        <v>9.5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14.395481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0.21028023280000002</v>
      </c>
      <c r="AD84">
        <f t="shared" si="4"/>
        <v>23.685200767200001</v>
      </c>
      <c r="AE84">
        <v>0</v>
      </c>
      <c r="AF84" s="24"/>
      <c r="AG84">
        <f t="shared" si="5"/>
        <v>23.685200767200001</v>
      </c>
      <c r="AI84" s="34">
        <f>PXIL!M84</f>
        <v>0</v>
      </c>
      <c r="AJ84" s="34">
        <f>PXIL!S84</f>
        <v>0</v>
      </c>
      <c r="AK84" s="34">
        <f>RTM_IEX!M84</f>
        <v>9.5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14.395481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0.21028023280000002</v>
      </c>
      <c r="AD85">
        <f t="shared" si="4"/>
        <v>23.685200767200001</v>
      </c>
      <c r="AE85">
        <v>0</v>
      </c>
      <c r="AF85" s="24"/>
      <c r="AG85">
        <f t="shared" si="5"/>
        <v>23.685200767200001</v>
      </c>
      <c r="AI85" s="34">
        <f>PXIL!M85</f>
        <v>0</v>
      </c>
      <c r="AJ85" s="34">
        <f>PXIL!S85</f>
        <v>0</v>
      </c>
      <c r="AK85" s="34">
        <f>RTM_IEX!M85</f>
        <v>9.5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14.395481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0.21028023280000002</v>
      </c>
      <c r="AD86">
        <f t="shared" si="4"/>
        <v>23.685200767200001</v>
      </c>
      <c r="AE86">
        <v>0</v>
      </c>
      <c r="AF86" s="24"/>
      <c r="AG86">
        <f t="shared" si="5"/>
        <v>23.685200767200001</v>
      </c>
      <c r="AI86" s="34">
        <f>PXIL!M86</f>
        <v>0</v>
      </c>
      <c r="AJ86" s="34">
        <f>PXIL!S86</f>
        <v>0</v>
      </c>
      <c r="AK86" s="34">
        <f>RTM_IEX!M86</f>
        <v>9.5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14.395481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0.21028023280000002</v>
      </c>
      <c r="AD87">
        <f t="shared" si="4"/>
        <v>23.685200767200001</v>
      </c>
      <c r="AE87">
        <v>0</v>
      </c>
      <c r="AF87" s="24"/>
      <c r="AG87">
        <f t="shared" si="5"/>
        <v>23.685200767200001</v>
      </c>
      <c r="AI87" s="34">
        <f>PXIL!M87</f>
        <v>0</v>
      </c>
      <c r="AJ87" s="34">
        <f>PXIL!S87</f>
        <v>0</v>
      </c>
      <c r="AK87" s="34">
        <f>RTM_IEX!M87</f>
        <v>9.5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14.395481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0.21028023280000002</v>
      </c>
      <c r="AD88">
        <f t="shared" si="4"/>
        <v>23.685200767200001</v>
      </c>
      <c r="AE88">
        <v>0</v>
      </c>
      <c r="AF88" s="24"/>
      <c r="AG88">
        <f t="shared" si="5"/>
        <v>23.685200767200001</v>
      </c>
      <c r="AI88" s="34">
        <f>PXIL!M88</f>
        <v>0</v>
      </c>
      <c r="AJ88" s="34">
        <f>PXIL!S88</f>
        <v>0</v>
      </c>
      <c r="AK88" s="34">
        <f>RTM_IEX!M88</f>
        <v>9.5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14.395481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0.21028023280000002</v>
      </c>
      <c r="AD89">
        <f t="shared" si="4"/>
        <v>23.685200767200001</v>
      </c>
      <c r="AE89">
        <v>0</v>
      </c>
      <c r="AF89" s="24"/>
      <c r="AG89">
        <f t="shared" si="5"/>
        <v>23.685200767200001</v>
      </c>
      <c r="AI89" s="34">
        <f>PXIL!M89</f>
        <v>0</v>
      </c>
      <c r="AJ89" s="34">
        <f>PXIL!S89</f>
        <v>0</v>
      </c>
      <c r="AK89" s="34">
        <f>RTM_IEX!M89</f>
        <v>9.5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14.395481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0.21028023280000002</v>
      </c>
      <c r="AD90">
        <f t="shared" si="4"/>
        <v>23.685200767200001</v>
      </c>
      <c r="AE90">
        <v>0</v>
      </c>
      <c r="AF90" s="24"/>
      <c r="AG90">
        <f t="shared" si="5"/>
        <v>23.685200767200001</v>
      </c>
      <c r="AI90" s="34">
        <f>PXIL!M90</f>
        <v>0</v>
      </c>
      <c r="AJ90" s="34">
        <f>PXIL!S90</f>
        <v>0</v>
      </c>
      <c r="AK90" s="34">
        <f>RTM_IEX!M90</f>
        <v>9.5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14.395481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0.21028023280000002</v>
      </c>
      <c r="AD91">
        <f t="shared" si="4"/>
        <v>23.685200767200001</v>
      </c>
      <c r="AE91">
        <v>0</v>
      </c>
      <c r="AF91" s="24"/>
      <c r="AG91">
        <f t="shared" si="5"/>
        <v>23.685200767200001</v>
      </c>
      <c r="AI91" s="34">
        <f>PXIL!M91</f>
        <v>0</v>
      </c>
      <c r="AJ91" s="34">
        <f>PXIL!S91</f>
        <v>0</v>
      </c>
      <c r="AK91" s="34">
        <f>RTM_IEX!M91</f>
        <v>9.5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14.395481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0.21028023280000002</v>
      </c>
      <c r="AD92">
        <f t="shared" si="4"/>
        <v>23.685200767200001</v>
      </c>
      <c r="AE92">
        <v>0</v>
      </c>
      <c r="AF92" s="24"/>
      <c r="AG92">
        <f t="shared" si="5"/>
        <v>23.685200767200001</v>
      </c>
      <c r="AI92" s="34">
        <f>PXIL!M92</f>
        <v>0</v>
      </c>
      <c r="AJ92" s="34">
        <f>PXIL!S92</f>
        <v>0</v>
      </c>
      <c r="AK92" s="34">
        <f>RTM_IEX!M92</f>
        <v>9.5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14.395481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0.18660823280000002</v>
      </c>
      <c r="AD93">
        <f t="shared" si="4"/>
        <v>21.018872767199998</v>
      </c>
      <c r="AE93">
        <v>0</v>
      </c>
      <c r="AF93" s="24"/>
      <c r="AG93">
        <f t="shared" si="5"/>
        <v>21.018872767199998</v>
      </c>
      <c r="AI93" s="34">
        <f>PXIL!M93</f>
        <v>0</v>
      </c>
      <c r="AJ93" s="34">
        <f>PXIL!S93</f>
        <v>0</v>
      </c>
      <c r="AK93" s="34">
        <f>RTM_IEX!M93</f>
        <v>6.81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14.395481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0.2010402328</v>
      </c>
      <c r="AD94">
        <f t="shared" si="4"/>
        <v>22.644440767199999</v>
      </c>
      <c r="AE94">
        <v>0</v>
      </c>
      <c r="AF94" s="24"/>
      <c r="AG94">
        <f t="shared" si="5"/>
        <v>22.644440767199999</v>
      </c>
      <c r="AI94" s="34">
        <f>PXIL!M94</f>
        <v>0</v>
      </c>
      <c r="AJ94" s="34">
        <f>PXIL!S94</f>
        <v>0</v>
      </c>
      <c r="AK94" s="34">
        <f>RTM_IEX!M94</f>
        <v>8.4499999999999993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14.395481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0.20438423280000001</v>
      </c>
      <c r="AD95">
        <f t="shared" si="4"/>
        <v>23.021096767200003</v>
      </c>
      <c r="AE95">
        <v>0</v>
      </c>
      <c r="AF95" s="24"/>
      <c r="AG95">
        <f t="shared" si="5"/>
        <v>23.021096767200003</v>
      </c>
      <c r="AI95" s="34">
        <f>PXIL!M95</f>
        <v>0</v>
      </c>
      <c r="AJ95" s="34">
        <f>PXIL!S95</f>
        <v>0</v>
      </c>
      <c r="AK95" s="34">
        <f>RTM_IEX!M95</f>
        <v>8.83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14.395481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0.20350423280000002</v>
      </c>
      <c r="AD96">
        <f t="shared" si="4"/>
        <v>22.9219767672</v>
      </c>
      <c r="AE96">
        <v>0</v>
      </c>
      <c r="AF96" s="24"/>
      <c r="AG96">
        <f t="shared" si="5"/>
        <v>22.9219767672</v>
      </c>
      <c r="AI96" s="34">
        <f>PXIL!M96</f>
        <v>0</v>
      </c>
      <c r="AJ96" s="34">
        <f>PXIL!S96</f>
        <v>0</v>
      </c>
      <c r="AK96" s="34">
        <f>RTM_IEX!M96</f>
        <v>8.73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14.395481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0.18071223280000001</v>
      </c>
      <c r="AD97">
        <f t="shared" si="4"/>
        <v>20.3547687672</v>
      </c>
      <c r="AE97">
        <v>0</v>
      </c>
      <c r="AF97" s="24"/>
      <c r="AG97">
        <f t="shared" si="5"/>
        <v>20.3547687672</v>
      </c>
      <c r="AI97" s="34">
        <f>PXIL!M97</f>
        <v>0</v>
      </c>
      <c r="AJ97" s="34">
        <f>PXIL!S97</f>
        <v>0</v>
      </c>
      <c r="AK97" s="34">
        <f>RTM_IEX!M97</f>
        <v>6.14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14.395481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0.15959223280000001</v>
      </c>
      <c r="AD98">
        <f t="shared" si="4"/>
        <v>17.975888767199997</v>
      </c>
      <c r="AE98">
        <v>0</v>
      </c>
      <c r="AF98" s="24"/>
      <c r="AG98">
        <f t="shared" si="5"/>
        <v>17.975888767199997</v>
      </c>
      <c r="AI98" s="34">
        <f>PXIL!M98</f>
        <v>0</v>
      </c>
      <c r="AJ98" s="34">
        <f>PXIL!S98</f>
        <v>0</v>
      </c>
      <c r="AK98" s="34">
        <f>RTM_IEX!M98</f>
        <v>3.74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0.22178898125000007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0.24688000000000013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4.5083190350000031E-3</v>
      </c>
      <c r="AD99">
        <f t="shared" si="6"/>
        <v>0.5078006622150002</v>
      </c>
      <c r="AE99">
        <f t="shared" ref="AE99:AR99" si="8">SUM(AE3:AE98)/4000</f>
        <v>0</v>
      </c>
      <c r="AG99">
        <f t="shared" si="8"/>
        <v>0.5078006622150002</v>
      </c>
      <c r="AI99">
        <f t="shared" si="8"/>
        <v>0</v>
      </c>
      <c r="AJ99">
        <f t="shared" si="8"/>
        <v>0</v>
      </c>
      <c r="AK99">
        <f t="shared" si="8"/>
        <v>4.3639999999999998E-2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55</v>
      </c>
      <c r="E3" s="16">
        <f>'[1]24'!E5</f>
        <v>0</v>
      </c>
      <c r="F3" s="15">
        <f>SUM(B3:E3)</f>
        <v>320</v>
      </c>
      <c r="G3" s="15">
        <f>'[1]24'!H5</f>
        <v>154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55</v>
      </c>
      <c r="E4" s="16">
        <f>'[1]24'!E6</f>
        <v>0</v>
      </c>
      <c r="F4" s="15">
        <f>SUM(B4:E4)</f>
        <v>320</v>
      </c>
      <c r="G4" s="15">
        <f>'[1]24'!H6</f>
        <v>154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55</v>
      </c>
      <c r="E5" s="16">
        <f>'[1]24'!E7</f>
        <v>0</v>
      </c>
      <c r="F5" s="15">
        <f t="shared" ref="F5:F68" si="6">SUM(B5:E5)</f>
        <v>320</v>
      </c>
      <c r="G5" s="15">
        <f>'[1]24'!H7</f>
        <v>154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55</v>
      </c>
      <c r="E6" s="16">
        <f>'[1]24'!E8</f>
        <v>0</v>
      </c>
      <c r="F6" s="15">
        <f t="shared" si="6"/>
        <v>320</v>
      </c>
      <c r="G6" s="15">
        <f>'[1]24'!H8</f>
        <v>154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55</v>
      </c>
      <c r="E7" s="16">
        <f>'[1]24'!E9</f>
        <v>0</v>
      </c>
      <c r="F7" s="15">
        <f t="shared" si="6"/>
        <v>320</v>
      </c>
      <c r="G7" s="15">
        <f>'[1]24'!H9</f>
        <v>154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55</v>
      </c>
      <c r="E8" s="16">
        <f>'[1]24'!E10</f>
        <v>0</v>
      </c>
      <c r="F8" s="15">
        <f t="shared" si="6"/>
        <v>320</v>
      </c>
      <c r="G8" s="15">
        <f>'[1]24'!H10</f>
        <v>154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55</v>
      </c>
      <c r="E9" s="16">
        <f>'[1]24'!E11</f>
        <v>0</v>
      </c>
      <c r="F9" s="15">
        <f t="shared" si="6"/>
        <v>320</v>
      </c>
      <c r="G9" s="15">
        <f>'[1]24'!H11</f>
        <v>154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55</v>
      </c>
      <c r="E10" s="16">
        <f>'[1]24'!E12</f>
        <v>0</v>
      </c>
      <c r="F10" s="15">
        <f t="shared" si="6"/>
        <v>320</v>
      </c>
      <c r="G10" s="15">
        <f>'[1]24'!H12</f>
        <v>154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55</v>
      </c>
      <c r="E11" s="16">
        <f>'[1]24'!E13</f>
        <v>0</v>
      </c>
      <c r="F11" s="15">
        <f t="shared" si="6"/>
        <v>320</v>
      </c>
      <c r="G11" s="15">
        <f>'[1]24'!H13</f>
        <v>152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55</v>
      </c>
      <c r="E12" s="16">
        <f>'[1]24'!E14</f>
        <v>0</v>
      </c>
      <c r="F12" s="15">
        <f t="shared" si="6"/>
        <v>320</v>
      </c>
      <c r="G12" s="15">
        <f>'[1]24'!H14</f>
        <v>152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55</v>
      </c>
      <c r="E13" s="16">
        <f>'[1]24'!E15</f>
        <v>0</v>
      </c>
      <c r="F13" s="15">
        <f t="shared" si="6"/>
        <v>320</v>
      </c>
      <c r="G13" s="15">
        <f>'[1]24'!H15</f>
        <v>152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55</v>
      </c>
      <c r="E14" s="16">
        <f>'[1]24'!E16</f>
        <v>0</v>
      </c>
      <c r="F14" s="15">
        <f t="shared" si="6"/>
        <v>320</v>
      </c>
      <c r="G14" s="15">
        <f>'[1]24'!H16</f>
        <v>152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55</v>
      </c>
      <c r="E15" s="16">
        <f>'[1]24'!E17</f>
        <v>0</v>
      </c>
      <c r="F15" s="15">
        <f t="shared" si="6"/>
        <v>320</v>
      </c>
      <c r="G15" s="15">
        <f>'[1]24'!H17</f>
        <v>152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55</v>
      </c>
      <c r="E16" s="16">
        <f>'[1]24'!E18</f>
        <v>0</v>
      </c>
      <c r="F16" s="15">
        <f t="shared" si="6"/>
        <v>320</v>
      </c>
      <c r="G16" s="15">
        <f>'[1]24'!H18</f>
        <v>152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55</v>
      </c>
      <c r="E17" s="16">
        <f>'[1]24'!E19</f>
        <v>0</v>
      </c>
      <c r="F17" s="15">
        <f t="shared" si="6"/>
        <v>320</v>
      </c>
      <c r="G17" s="15">
        <f>'[1]24'!H19</f>
        <v>154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55</v>
      </c>
      <c r="E18" s="16">
        <f>'[1]24'!E20</f>
        <v>0</v>
      </c>
      <c r="F18" s="15">
        <f t="shared" si="6"/>
        <v>320</v>
      </c>
      <c r="G18" s="15">
        <f>'[1]24'!H20</f>
        <v>154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55</v>
      </c>
      <c r="E19" s="16">
        <f>'[1]24'!E21</f>
        <v>0</v>
      </c>
      <c r="F19" s="15">
        <f t="shared" si="6"/>
        <v>320</v>
      </c>
      <c r="G19" s="15">
        <f>'[1]24'!H21</f>
        <v>154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55</v>
      </c>
      <c r="E20" s="16">
        <f>'[1]24'!E22</f>
        <v>0</v>
      </c>
      <c r="F20" s="15">
        <f t="shared" si="6"/>
        <v>320</v>
      </c>
      <c r="G20" s="15">
        <f>'[1]24'!H22</f>
        <v>154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'[1]24'!B23</f>
        <v>265</v>
      </c>
      <c r="C21" s="16">
        <f>'[1]24'!C23</f>
        <v>0</v>
      </c>
      <c r="D21" s="16">
        <f>'[1]24'!D23</f>
        <v>55</v>
      </c>
      <c r="E21" s="16">
        <f>'[1]24'!E23</f>
        <v>0</v>
      </c>
      <c r="F21" s="15">
        <f t="shared" si="6"/>
        <v>320</v>
      </c>
      <c r="G21" s="15">
        <f>'[1]24'!H23</f>
        <v>154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'[1]24'!B24</f>
        <v>265</v>
      </c>
      <c r="C22" s="16">
        <f>'[1]24'!C24</f>
        <v>0</v>
      </c>
      <c r="D22" s="16">
        <f>'[1]24'!D24</f>
        <v>55</v>
      </c>
      <c r="E22" s="16">
        <f>'[1]24'!E24</f>
        <v>0</v>
      </c>
      <c r="F22" s="15">
        <f t="shared" si="6"/>
        <v>320</v>
      </c>
      <c r="G22" s="15">
        <f>'[1]24'!H24</f>
        <v>154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'[1]24'!B25</f>
        <v>265</v>
      </c>
      <c r="C23" s="16">
        <f>'[1]24'!C25</f>
        <v>0</v>
      </c>
      <c r="D23" s="16">
        <f>'[1]24'!D25</f>
        <v>55</v>
      </c>
      <c r="E23" s="16">
        <f>'[1]24'!E25</f>
        <v>0</v>
      </c>
      <c r="F23" s="15">
        <f t="shared" si="6"/>
        <v>320</v>
      </c>
      <c r="G23" s="15">
        <f>'[1]24'!H25</f>
        <v>154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'[1]24'!B26</f>
        <v>265</v>
      </c>
      <c r="C24" s="16">
        <f>'[1]24'!C26</f>
        <v>0</v>
      </c>
      <c r="D24" s="16">
        <f>'[1]24'!D26</f>
        <v>55</v>
      </c>
      <c r="E24" s="16">
        <f>'[1]24'!E26</f>
        <v>0</v>
      </c>
      <c r="F24" s="15">
        <f t="shared" si="6"/>
        <v>320</v>
      </c>
      <c r="G24" s="15">
        <f>'[1]24'!H26</f>
        <v>154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'[1]24'!B27</f>
        <v>265</v>
      </c>
      <c r="C25" s="16">
        <f>'[1]24'!C27</f>
        <v>0</v>
      </c>
      <c r="D25" s="16">
        <f>'[1]24'!D27</f>
        <v>55</v>
      </c>
      <c r="E25" s="16">
        <f>'[1]24'!E27</f>
        <v>0</v>
      </c>
      <c r="F25" s="15">
        <f t="shared" si="6"/>
        <v>320</v>
      </c>
      <c r="G25" s="15">
        <f>'[1]24'!H27</f>
        <v>154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'[1]24'!B28</f>
        <v>265</v>
      </c>
      <c r="C26" s="16">
        <f>'[1]24'!C28</f>
        <v>0</v>
      </c>
      <c r="D26" s="16">
        <f>'[1]24'!D28</f>
        <v>55</v>
      </c>
      <c r="E26" s="16">
        <f>'[1]24'!E28</f>
        <v>0</v>
      </c>
      <c r="F26" s="15">
        <f t="shared" si="6"/>
        <v>320</v>
      </c>
      <c r="G26" s="15">
        <f>'[1]24'!H28</f>
        <v>154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'[1]24'!B29</f>
        <v>265</v>
      </c>
      <c r="C27" s="16">
        <f>'[1]24'!C29</f>
        <v>0</v>
      </c>
      <c r="D27" s="16">
        <f>'[1]24'!D29</f>
        <v>55</v>
      </c>
      <c r="E27" s="16">
        <f>'[1]24'!E29</f>
        <v>0</v>
      </c>
      <c r="F27" s="15">
        <f t="shared" si="6"/>
        <v>320</v>
      </c>
      <c r="G27" s="15">
        <f>'[1]24'!H29</f>
        <v>154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'[1]24'!B30</f>
        <v>265</v>
      </c>
      <c r="C28" s="16">
        <f>'[1]24'!C30</f>
        <v>0</v>
      </c>
      <c r="D28" s="16">
        <f>'[1]24'!D30</f>
        <v>55</v>
      </c>
      <c r="E28" s="16">
        <f>'[1]24'!E30</f>
        <v>0</v>
      </c>
      <c r="F28" s="15">
        <f t="shared" si="6"/>
        <v>320</v>
      </c>
      <c r="G28" s="15">
        <f>'[1]24'!H30</f>
        <v>154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'[1]24'!B31</f>
        <v>265</v>
      </c>
      <c r="C29" s="16">
        <f>'[1]24'!C31</f>
        <v>0</v>
      </c>
      <c r="D29" s="16">
        <f>'[1]24'!D31</f>
        <v>55</v>
      </c>
      <c r="E29" s="16">
        <f>'[1]24'!E31</f>
        <v>0</v>
      </c>
      <c r="F29" s="15">
        <f t="shared" si="6"/>
        <v>320</v>
      </c>
      <c r="G29" s="15">
        <f>'[1]24'!H31</f>
        <v>154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'[1]24'!B32</f>
        <v>265</v>
      </c>
      <c r="C30" s="16">
        <f>'[1]24'!C32</f>
        <v>0</v>
      </c>
      <c r="D30" s="16">
        <f>'[1]24'!D32</f>
        <v>55</v>
      </c>
      <c r="E30" s="16">
        <f>'[1]24'!E32</f>
        <v>0</v>
      </c>
      <c r="F30" s="15">
        <f t="shared" si="6"/>
        <v>320</v>
      </c>
      <c r="G30" s="15">
        <f>'[1]24'!H32</f>
        <v>154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'[1]24'!B33</f>
        <v>265</v>
      </c>
      <c r="C31" s="16">
        <f>'[1]24'!C33</f>
        <v>0</v>
      </c>
      <c r="D31" s="16">
        <f>'[1]24'!D33</f>
        <v>55</v>
      </c>
      <c r="E31" s="16">
        <f>'[1]24'!E33</f>
        <v>0</v>
      </c>
      <c r="F31" s="15">
        <f t="shared" si="6"/>
        <v>320</v>
      </c>
      <c r="G31" s="15">
        <f>'[1]24'!H33</f>
        <v>154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'[1]24'!B34</f>
        <v>265</v>
      </c>
      <c r="C32" s="16">
        <f>'[1]24'!C34</f>
        <v>0</v>
      </c>
      <c r="D32" s="16">
        <f>'[1]24'!D34</f>
        <v>55</v>
      </c>
      <c r="E32" s="16">
        <f>'[1]24'!E34</f>
        <v>0</v>
      </c>
      <c r="F32" s="15">
        <f t="shared" si="6"/>
        <v>320</v>
      </c>
      <c r="G32" s="15">
        <f>'[1]24'!H34</f>
        <v>154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55</v>
      </c>
      <c r="E33" s="16">
        <f>'[1]24'!E35</f>
        <v>0</v>
      </c>
      <c r="F33" s="15">
        <f t="shared" si="6"/>
        <v>320</v>
      </c>
      <c r="G33" s="15">
        <f>'[1]24'!H35</f>
        <v>154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55</v>
      </c>
      <c r="E34" s="16">
        <f>'[1]24'!E36</f>
        <v>0</v>
      </c>
      <c r="F34" s="15">
        <f t="shared" si="6"/>
        <v>320</v>
      </c>
      <c r="G34" s="15">
        <f>'[1]24'!H36</f>
        <v>154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55</v>
      </c>
      <c r="E35" s="16">
        <f>'[1]24'!E37</f>
        <v>0</v>
      </c>
      <c r="F35" s="15">
        <f t="shared" si="6"/>
        <v>320</v>
      </c>
      <c r="G35" s="15">
        <f>'[1]24'!H37</f>
        <v>154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55</v>
      </c>
      <c r="E36" s="16">
        <f>'[1]24'!E38</f>
        <v>0</v>
      </c>
      <c r="F36" s="15">
        <f t="shared" si="6"/>
        <v>320</v>
      </c>
      <c r="G36" s="15">
        <f>'[1]24'!H38</f>
        <v>154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55</v>
      </c>
      <c r="E37" s="16">
        <f>'[1]24'!E39</f>
        <v>0</v>
      </c>
      <c r="F37" s="15">
        <f t="shared" si="6"/>
        <v>320</v>
      </c>
      <c r="G37" s="15">
        <f>'[1]24'!H39</f>
        <v>154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55</v>
      </c>
      <c r="E38" s="16">
        <f>'[1]24'!E40</f>
        <v>0</v>
      </c>
      <c r="F38" s="15">
        <f t="shared" si="6"/>
        <v>320</v>
      </c>
      <c r="G38" s="15">
        <f>'[1]24'!H40</f>
        <v>154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55</v>
      </c>
      <c r="E39" s="16">
        <f>'[1]24'!E41</f>
        <v>0</v>
      </c>
      <c r="F39" s="15">
        <f t="shared" si="6"/>
        <v>320</v>
      </c>
      <c r="G39" s="15">
        <f>'[1]24'!H41</f>
        <v>154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55</v>
      </c>
      <c r="E40" s="16">
        <f>'[1]24'!E42</f>
        <v>0</v>
      </c>
      <c r="F40" s="15">
        <f t="shared" si="6"/>
        <v>320</v>
      </c>
      <c r="G40" s="15">
        <f>'[1]24'!H42</f>
        <v>154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55</v>
      </c>
      <c r="E41" s="16">
        <f>'[1]24'!E43</f>
        <v>0</v>
      </c>
      <c r="F41" s="15">
        <f t="shared" si="6"/>
        <v>320</v>
      </c>
      <c r="G41" s="15">
        <f>'[1]24'!H43</f>
        <v>154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55</v>
      </c>
      <c r="E42" s="16">
        <f>'[1]24'!E44</f>
        <v>0</v>
      </c>
      <c r="F42" s="15">
        <f t="shared" si="6"/>
        <v>320</v>
      </c>
      <c r="G42" s="15">
        <f>'[1]24'!H44</f>
        <v>154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55</v>
      </c>
      <c r="E43" s="16">
        <f>'[1]24'!E45</f>
        <v>0</v>
      </c>
      <c r="F43" s="15">
        <f t="shared" si="6"/>
        <v>320</v>
      </c>
      <c r="G43" s="15">
        <f>'[1]24'!H45</f>
        <v>154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55</v>
      </c>
      <c r="E44" s="16">
        <f>'[1]24'!E46</f>
        <v>0</v>
      </c>
      <c r="F44" s="15">
        <f t="shared" si="6"/>
        <v>320</v>
      </c>
      <c r="G44" s="15">
        <f>'[1]24'!H46</f>
        <v>154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55</v>
      </c>
      <c r="E45" s="16">
        <f>'[1]24'!E47</f>
        <v>0</v>
      </c>
      <c r="F45" s="15">
        <f t="shared" si="6"/>
        <v>320</v>
      </c>
      <c r="G45" s="15">
        <f>'[1]24'!H47</f>
        <v>154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55</v>
      </c>
      <c r="E46" s="16">
        <f>'[1]24'!E48</f>
        <v>0</v>
      </c>
      <c r="F46" s="15">
        <f t="shared" si="6"/>
        <v>320</v>
      </c>
      <c r="G46" s="15">
        <f>'[1]24'!H48</f>
        <v>154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55</v>
      </c>
      <c r="E47" s="16">
        <f>'[1]24'!E49</f>
        <v>0</v>
      </c>
      <c r="F47" s="15">
        <f t="shared" si="6"/>
        <v>320</v>
      </c>
      <c r="G47" s="15">
        <f>'[1]24'!H49</f>
        <v>154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55</v>
      </c>
      <c r="E48" s="16">
        <f>'[1]24'!E50</f>
        <v>0</v>
      </c>
      <c r="F48" s="15">
        <f t="shared" si="6"/>
        <v>320</v>
      </c>
      <c r="G48" s="15">
        <f>'[1]24'!H50</f>
        <v>154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55</v>
      </c>
      <c r="E49" s="16">
        <f>'[1]24'!E51</f>
        <v>0</v>
      </c>
      <c r="F49" s="15">
        <f t="shared" si="6"/>
        <v>320</v>
      </c>
      <c r="G49" s="15">
        <f>'[1]24'!H51</f>
        <v>154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55</v>
      </c>
      <c r="E50" s="16">
        <f>'[1]24'!E52</f>
        <v>0</v>
      </c>
      <c r="F50" s="15">
        <f t="shared" si="6"/>
        <v>320</v>
      </c>
      <c r="G50" s="15">
        <f>'[1]24'!H52</f>
        <v>154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55</v>
      </c>
      <c r="E51" s="16">
        <f>'[1]24'!E53</f>
        <v>0</v>
      </c>
      <c r="F51" s="15">
        <f t="shared" si="6"/>
        <v>320</v>
      </c>
      <c r="G51" s="15">
        <f>'[1]24'!H53</f>
        <v>154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55</v>
      </c>
      <c r="E52" s="16">
        <f>'[1]24'!E54</f>
        <v>0</v>
      </c>
      <c r="F52" s="15">
        <f t="shared" si="6"/>
        <v>320</v>
      </c>
      <c r="G52" s="15">
        <f>'[1]24'!H54</f>
        <v>154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55</v>
      </c>
      <c r="E53" s="16">
        <f>'[1]24'!E55</f>
        <v>0</v>
      </c>
      <c r="F53" s="15">
        <f t="shared" si="6"/>
        <v>320</v>
      </c>
      <c r="G53" s="15">
        <f>'[1]24'!H55</f>
        <v>154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55</v>
      </c>
      <c r="E54" s="16">
        <f>'[1]24'!E56</f>
        <v>0</v>
      </c>
      <c r="F54" s="15">
        <f t="shared" si="6"/>
        <v>320</v>
      </c>
      <c r="G54" s="15">
        <f>'[1]24'!H56</f>
        <v>154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55</v>
      </c>
      <c r="E55" s="16">
        <f>'[1]24'!E57</f>
        <v>0</v>
      </c>
      <c r="F55" s="15">
        <f t="shared" si="6"/>
        <v>320</v>
      </c>
      <c r="G55" s="15">
        <f>'[1]24'!H57</f>
        <v>150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55</v>
      </c>
      <c r="E56" s="16">
        <f>'[1]24'!E58</f>
        <v>0</v>
      </c>
      <c r="F56" s="15">
        <f t="shared" si="6"/>
        <v>320</v>
      </c>
      <c r="G56" s="15">
        <f>'[1]24'!H58</f>
        <v>150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55</v>
      </c>
      <c r="E57" s="16">
        <f>'[1]24'!E59</f>
        <v>0</v>
      </c>
      <c r="F57" s="15">
        <f t="shared" si="6"/>
        <v>320</v>
      </c>
      <c r="G57" s="15">
        <f>'[1]24'!H59</f>
        <v>150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55</v>
      </c>
      <c r="E58" s="16">
        <f>'[1]24'!E60</f>
        <v>0</v>
      </c>
      <c r="F58" s="15">
        <f t="shared" si="6"/>
        <v>320</v>
      </c>
      <c r="G58" s="15">
        <f>'[1]24'!H60</f>
        <v>150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55</v>
      </c>
      <c r="E59" s="16">
        <f>'[1]24'!E61</f>
        <v>0</v>
      </c>
      <c r="F59" s="15">
        <f t="shared" si="6"/>
        <v>320</v>
      </c>
      <c r="G59" s="15">
        <f>'[1]24'!H61</f>
        <v>150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55</v>
      </c>
      <c r="E60" s="16">
        <f>'[1]24'!E62</f>
        <v>0</v>
      </c>
      <c r="F60" s="15">
        <f t="shared" si="6"/>
        <v>320</v>
      </c>
      <c r="G60" s="15">
        <f>'[1]24'!H62</f>
        <v>150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55</v>
      </c>
      <c r="E61" s="16">
        <f>'[1]24'!E63</f>
        <v>0</v>
      </c>
      <c r="F61" s="15">
        <f t="shared" si="6"/>
        <v>320</v>
      </c>
      <c r="G61" s="15">
        <f>'[1]24'!H63</f>
        <v>150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55</v>
      </c>
      <c r="E62" s="16">
        <f>'[1]24'!E64</f>
        <v>0</v>
      </c>
      <c r="F62" s="15">
        <f t="shared" si="6"/>
        <v>320</v>
      </c>
      <c r="G62" s="15">
        <f>'[1]24'!H64</f>
        <v>150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55</v>
      </c>
      <c r="E63" s="16">
        <f>'[1]24'!E65</f>
        <v>0</v>
      </c>
      <c r="F63" s="15">
        <f t="shared" si="6"/>
        <v>320</v>
      </c>
      <c r="G63" s="15">
        <f>'[1]24'!H65</f>
        <v>150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55</v>
      </c>
      <c r="E64" s="16">
        <f>'[1]24'!E66</f>
        <v>0</v>
      </c>
      <c r="F64" s="15">
        <f t="shared" si="6"/>
        <v>320</v>
      </c>
      <c r="G64" s="15">
        <f>'[1]24'!H66</f>
        <v>150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55</v>
      </c>
      <c r="E65" s="16">
        <f>'[1]24'!E67</f>
        <v>0</v>
      </c>
      <c r="F65" s="15">
        <f t="shared" si="6"/>
        <v>320</v>
      </c>
      <c r="G65" s="15">
        <f>'[1]24'!H67</f>
        <v>150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55</v>
      </c>
      <c r="E66" s="16">
        <f>'[1]24'!E68</f>
        <v>0</v>
      </c>
      <c r="F66" s="15">
        <f t="shared" si="6"/>
        <v>320</v>
      </c>
      <c r="G66" s="15">
        <f>'[1]24'!H68</f>
        <v>148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55</v>
      </c>
      <c r="E67" s="16">
        <f>'[1]24'!E69</f>
        <v>0</v>
      </c>
      <c r="F67" s="15">
        <f t="shared" si="6"/>
        <v>320</v>
      </c>
      <c r="G67" s="15">
        <f>'[1]24'!H69</f>
        <v>148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55</v>
      </c>
      <c r="E68" s="16">
        <f>'[1]24'!E70</f>
        <v>0</v>
      </c>
      <c r="F68" s="15">
        <f t="shared" si="6"/>
        <v>320</v>
      </c>
      <c r="G68" s="15">
        <f>'[1]24'!H70</f>
        <v>148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'[1]24'!B71</f>
        <v>265</v>
      </c>
      <c r="C69" s="16">
        <f>'[1]24'!C71</f>
        <v>0</v>
      </c>
      <c r="D69" s="16">
        <f>'[1]24'!D71</f>
        <v>55</v>
      </c>
      <c r="E69" s="16">
        <f>'[1]24'!E71</f>
        <v>0</v>
      </c>
      <c r="F69" s="15">
        <f t="shared" ref="F69:F98" si="17">SUM(B69:E69)</f>
        <v>320</v>
      </c>
      <c r="G69" s="15">
        <f>'[1]24'!H71</f>
        <v>148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'[1]24'!B72</f>
        <v>265</v>
      </c>
      <c r="C70" s="16">
        <f>'[1]24'!C72</f>
        <v>0</v>
      </c>
      <c r="D70" s="16">
        <f>'[1]24'!D72</f>
        <v>55</v>
      </c>
      <c r="E70" s="16">
        <f>'[1]24'!E72</f>
        <v>0</v>
      </c>
      <c r="F70" s="15">
        <f t="shared" si="17"/>
        <v>320</v>
      </c>
      <c r="G70" s="15">
        <f>'[1]24'!H72</f>
        <v>148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'[1]24'!B73</f>
        <v>265</v>
      </c>
      <c r="C71" s="16">
        <f>'[1]24'!C73</f>
        <v>0</v>
      </c>
      <c r="D71" s="16">
        <f>'[1]24'!D73</f>
        <v>55</v>
      </c>
      <c r="E71" s="16">
        <f>'[1]24'!E73</f>
        <v>0</v>
      </c>
      <c r="F71" s="15">
        <f t="shared" si="17"/>
        <v>320</v>
      </c>
      <c r="G71" s="15">
        <f>'[1]24'!H73</f>
        <v>153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153</v>
      </c>
      <c r="L71" s="18">
        <f>frq!C71</f>
        <v>1</v>
      </c>
      <c r="M71" s="16">
        <f t="shared" si="11"/>
        <v>153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'[1]24'!B74</f>
        <v>265</v>
      </c>
      <c r="C72" s="16">
        <f>'[1]24'!C74</f>
        <v>0</v>
      </c>
      <c r="D72" s="16">
        <f>'[1]24'!D74</f>
        <v>55</v>
      </c>
      <c r="E72" s="16">
        <f>'[1]24'!E74</f>
        <v>0</v>
      </c>
      <c r="F72" s="15">
        <f t="shared" si="17"/>
        <v>320</v>
      </c>
      <c r="G72" s="15">
        <f>'[1]24'!H74</f>
        <v>153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153</v>
      </c>
      <c r="L72" s="18">
        <f>frq!C72</f>
        <v>1</v>
      </c>
      <c r="M72" s="16">
        <f t="shared" si="11"/>
        <v>153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'[1]24'!B75</f>
        <v>265</v>
      </c>
      <c r="C73" s="16">
        <f>'[1]24'!C75</f>
        <v>0</v>
      </c>
      <c r="D73" s="16">
        <f>'[1]24'!D75</f>
        <v>55</v>
      </c>
      <c r="E73" s="16">
        <f>'[1]24'!E75</f>
        <v>0</v>
      </c>
      <c r="F73" s="15">
        <f t="shared" si="17"/>
        <v>320</v>
      </c>
      <c r="G73" s="15">
        <f>'[1]24'!H75</f>
        <v>153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'[1]24'!B76</f>
        <v>265</v>
      </c>
      <c r="C74" s="16">
        <f>'[1]24'!C76</f>
        <v>0</v>
      </c>
      <c r="D74" s="16">
        <f>'[1]24'!D76</f>
        <v>55</v>
      </c>
      <c r="E74" s="16">
        <f>'[1]24'!E76</f>
        <v>0</v>
      </c>
      <c r="F74" s="15">
        <f t="shared" si="17"/>
        <v>320</v>
      </c>
      <c r="G74" s="15">
        <f>'[1]24'!H76</f>
        <v>153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153</v>
      </c>
      <c r="L74" s="18">
        <f>frq!C74</f>
        <v>1</v>
      </c>
      <c r="M74" s="16">
        <f t="shared" si="11"/>
        <v>153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153</v>
      </c>
    </row>
    <row r="75" spans="1:19">
      <c r="A75" s="8" t="s">
        <v>117</v>
      </c>
      <c r="B75" s="15">
        <f>'[1]24'!B77</f>
        <v>265</v>
      </c>
      <c r="C75" s="16">
        <f>'[1]24'!C77</f>
        <v>0</v>
      </c>
      <c r="D75" s="16">
        <f>'[1]24'!D77</f>
        <v>55</v>
      </c>
      <c r="E75" s="16">
        <f>'[1]24'!E77</f>
        <v>0</v>
      </c>
      <c r="F75" s="15">
        <f t="shared" si="17"/>
        <v>320</v>
      </c>
      <c r="G75" s="15">
        <f>'[1]24'!H77</f>
        <v>153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153</v>
      </c>
      <c r="L75" s="18">
        <f>frq!C75</f>
        <v>1</v>
      </c>
      <c r="M75" s="16">
        <f t="shared" si="11"/>
        <v>153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153</v>
      </c>
    </row>
    <row r="76" spans="1:19">
      <c r="A76" s="8" t="s">
        <v>118</v>
      </c>
      <c r="B76" s="15">
        <f>'[1]24'!B78</f>
        <v>265</v>
      </c>
      <c r="C76" s="16">
        <f>'[1]24'!C78</f>
        <v>0</v>
      </c>
      <c r="D76" s="16">
        <f>'[1]24'!D78</f>
        <v>55</v>
      </c>
      <c r="E76" s="16">
        <f>'[1]24'!E78</f>
        <v>0</v>
      </c>
      <c r="F76" s="15">
        <f t="shared" si="17"/>
        <v>320</v>
      </c>
      <c r="G76" s="15">
        <f>'[1]24'!H78</f>
        <v>153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153</v>
      </c>
      <c r="L76" s="18">
        <f>frq!C76</f>
        <v>1</v>
      </c>
      <c r="M76" s="16">
        <f t="shared" si="11"/>
        <v>153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'[1]24'!B79</f>
        <v>265</v>
      </c>
      <c r="C77" s="16">
        <f>'[1]24'!C79</f>
        <v>0</v>
      </c>
      <c r="D77" s="16">
        <f>'[1]24'!D79</f>
        <v>55</v>
      </c>
      <c r="E77" s="16">
        <f>'[1]24'!E79</f>
        <v>0</v>
      </c>
      <c r="F77" s="15">
        <f t="shared" si="17"/>
        <v>320</v>
      </c>
      <c r="G77" s="15">
        <f>'[1]24'!H79</f>
        <v>153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153</v>
      </c>
      <c r="L77" s="18">
        <f>frq!C77</f>
        <v>1</v>
      </c>
      <c r="M77" s="16">
        <f t="shared" si="11"/>
        <v>153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'[1]24'!B80</f>
        <v>265</v>
      </c>
      <c r="C78" s="16">
        <f>'[1]24'!C80</f>
        <v>0</v>
      </c>
      <c r="D78" s="16">
        <f>'[1]24'!D80</f>
        <v>55</v>
      </c>
      <c r="E78" s="16">
        <f>'[1]24'!E80</f>
        <v>0</v>
      </c>
      <c r="F78" s="15">
        <f t="shared" si="17"/>
        <v>320</v>
      </c>
      <c r="G78" s="15">
        <f>'[1]24'!H80</f>
        <v>153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153</v>
      </c>
      <c r="L78" s="18">
        <f>frq!C78</f>
        <v>1</v>
      </c>
      <c r="M78" s="16">
        <f t="shared" si="11"/>
        <v>153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'[1]24'!B81</f>
        <v>265</v>
      </c>
      <c r="C79" s="16">
        <f>'[1]24'!C81</f>
        <v>0</v>
      </c>
      <c r="D79" s="16">
        <f>'[1]24'!D81</f>
        <v>55</v>
      </c>
      <c r="E79" s="16">
        <f>'[1]24'!E81</f>
        <v>0</v>
      </c>
      <c r="F79" s="15">
        <f t="shared" si="17"/>
        <v>320</v>
      </c>
      <c r="G79" s="15">
        <f>'[1]24'!H81</f>
        <v>153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153</v>
      </c>
      <c r="L79" s="18">
        <f>frq!C79</f>
        <v>1</v>
      </c>
      <c r="M79" s="16">
        <f t="shared" si="11"/>
        <v>153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'[1]24'!B82</f>
        <v>265</v>
      </c>
      <c r="C80" s="16">
        <f>'[1]24'!C82</f>
        <v>0</v>
      </c>
      <c r="D80" s="16">
        <f>'[1]24'!D82</f>
        <v>55</v>
      </c>
      <c r="E80" s="16">
        <f>'[1]24'!E82</f>
        <v>0</v>
      </c>
      <c r="F80" s="15">
        <f t="shared" si="17"/>
        <v>320</v>
      </c>
      <c r="G80" s="15">
        <f>'[1]24'!H82</f>
        <v>153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153</v>
      </c>
      <c r="L80" s="18">
        <f>frq!C80</f>
        <v>1</v>
      </c>
      <c r="M80" s="16">
        <f t="shared" si="11"/>
        <v>153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55</v>
      </c>
      <c r="E81" s="16">
        <f>'[1]24'!E83</f>
        <v>0</v>
      </c>
      <c r="F81" s="15">
        <f t="shared" si="17"/>
        <v>320</v>
      </c>
      <c r="G81" s="15">
        <f>'[1]24'!H83</f>
        <v>153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153</v>
      </c>
      <c r="L81" s="18">
        <f>frq!C81</f>
        <v>1</v>
      </c>
      <c r="M81" s="16">
        <f t="shared" si="11"/>
        <v>153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55</v>
      </c>
      <c r="E82" s="16">
        <f>'[1]24'!E84</f>
        <v>0</v>
      </c>
      <c r="F82" s="15">
        <f t="shared" si="17"/>
        <v>320</v>
      </c>
      <c r="G82" s="15">
        <f>'[1]24'!H84</f>
        <v>153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153</v>
      </c>
      <c r="L82" s="18">
        <f>frq!C82</f>
        <v>1</v>
      </c>
      <c r="M82" s="16">
        <f t="shared" si="11"/>
        <v>153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55</v>
      </c>
      <c r="E83" s="16">
        <f>'[1]24'!E85</f>
        <v>0</v>
      </c>
      <c r="F83" s="15">
        <f t="shared" si="17"/>
        <v>320</v>
      </c>
      <c r="G83" s="15">
        <f>'[1]24'!H85</f>
        <v>153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55</v>
      </c>
      <c r="E84" s="16">
        <f>'[1]24'!E86</f>
        <v>0</v>
      </c>
      <c r="F84" s="15">
        <f t="shared" si="17"/>
        <v>320</v>
      </c>
      <c r="G84" s="15">
        <f>'[1]24'!H86</f>
        <v>153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55</v>
      </c>
      <c r="E85" s="16">
        <f>'[1]24'!E87</f>
        <v>0</v>
      </c>
      <c r="F85" s="15">
        <f t="shared" si="17"/>
        <v>320</v>
      </c>
      <c r="G85" s="15">
        <f>'[1]24'!H87</f>
        <v>153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55</v>
      </c>
      <c r="E86" s="16">
        <f>'[1]24'!E88</f>
        <v>0</v>
      </c>
      <c r="F86" s="15">
        <f t="shared" si="17"/>
        <v>320</v>
      </c>
      <c r="G86" s="15">
        <f>'[1]24'!H88</f>
        <v>153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55</v>
      </c>
      <c r="E87" s="16">
        <f>'[1]24'!E89</f>
        <v>0</v>
      </c>
      <c r="F87" s="15">
        <f t="shared" si="17"/>
        <v>320</v>
      </c>
      <c r="G87" s="15">
        <f>'[1]24'!H89</f>
        <v>153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55</v>
      </c>
      <c r="E88" s="16">
        <f>'[1]24'!E90</f>
        <v>0</v>
      </c>
      <c r="F88" s="15">
        <f t="shared" si="17"/>
        <v>320</v>
      </c>
      <c r="G88" s="15">
        <f>'[1]24'!H90</f>
        <v>155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55</v>
      </c>
      <c r="E89" s="16">
        <f>'[1]24'!E91</f>
        <v>0</v>
      </c>
      <c r="F89" s="15">
        <f t="shared" si="17"/>
        <v>320</v>
      </c>
      <c r="G89" s="15">
        <f>'[1]24'!H91</f>
        <v>155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55</v>
      </c>
      <c r="E90" s="16">
        <f>'[1]24'!E92</f>
        <v>0</v>
      </c>
      <c r="F90" s="15">
        <f t="shared" si="17"/>
        <v>320</v>
      </c>
      <c r="G90" s="15">
        <f>'[1]24'!H92</f>
        <v>155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55</v>
      </c>
      <c r="E91" s="16">
        <f>'[1]24'!E93</f>
        <v>0</v>
      </c>
      <c r="F91" s="15">
        <f t="shared" si="17"/>
        <v>320</v>
      </c>
      <c r="G91" s="15">
        <f>'[1]24'!H93</f>
        <v>155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55</v>
      </c>
      <c r="E92" s="16">
        <f>'[1]24'!E94</f>
        <v>0</v>
      </c>
      <c r="F92" s="15">
        <f t="shared" si="17"/>
        <v>320</v>
      </c>
      <c r="G92" s="15">
        <f>'[1]24'!H94</f>
        <v>155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55</v>
      </c>
      <c r="E93" s="16">
        <f>'[1]24'!E95</f>
        <v>0</v>
      </c>
      <c r="F93" s="15">
        <f t="shared" si="17"/>
        <v>320</v>
      </c>
      <c r="G93" s="15">
        <f>'[1]24'!H95</f>
        <v>155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55</v>
      </c>
      <c r="E94" s="16">
        <f>'[1]24'!E96</f>
        <v>0</v>
      </c>
      <c r="F94" s="15">
        <f t="shared" si="17"/>
        <v>320</v>
      </c>
      <c r="G94" s="15">
        <f>'[1]24'!H96</f>
        <v>155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55</v>
      </c>
      <c r="E95" s="16">
        <f>'[1]24'!E97</f>
        <v>0</v>
      </c>
      <c r="F95" s="15">
        <f t="shared" si="17"/>
        <v>320</v>
      </c>
      <c r="G95" s="15">
        <f>'[1]24'!H97</f>
        <v>155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55</v>
      </c>
      <c r="E96" s="16">
        <f>'[1]24'!E98</f>
        <v>0</v>
      </c>
      <c r="F96" s="15">
        <f t="shared" si="17"/>
        <v>320</v>
      </c>
      <c r="G96" s="15">
        <f>'[1]24'!H98</f>
        <v>155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55</v>
      </c>
      <c r="E97" s="16">
        <f>'[1]24'!E99</f>
        <v>0</v>
      </c>
      <c r="F97" s="15">
        <f t="shared" si="17"/>
        <v>320</v>
      </c>
      <c r="G97" s="15">
        <f>'[1]24'!H99</f>
        <v>155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55</v>
      </c>
      <c r="E98" s="16">
        <f>'[1]24'!E100</f>
        <v>0</v>
      </c>
      <c r="F98" s="15">
        <f t="shared" si="17"/>
        <v>320</v>
      </c>
      <c r="G98" s="15">
        <f>'[1]24'!H100</f>
        <v>155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3.673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3.673</v>
      </c>
      <c r="L99" s="15">
        <f t="shared" si="18"/>
        <v>2.4E-2</v>
      </c>
      <c r="M99" s="15">
        <f t="shared" si="18"/>
        <v>3.673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3.673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105" sqref="R105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'[2]24'!B5</f>
        <v>42</v>
      </c>
      <c r="C3" s="196">
        <f>'[2]24'!C5</f>
        <v>30</v>
      </c>
      <c r="D3" s="196">
        <f>'[2]24'!D5</f>
        <v>0</v>
      </c>
      <c r="E3" s="196">
        <f>'[2]24'!E5</f>
        <v>0</v>
      </c>
      <c r="F3" s="15">
        <f>SUM(B3:E3)</f>
        <v>72</v>
      </c>
      <c r="G3" s="195">
        <f>'[2]24'!H5</f>
        <v>-0.25</v>
      </c>
      <c r="H3" s="196">
        <f>'[2]24'!I5</f>
        <v>0</v>
      </c>
      <c r="I3" s="196">
        <f>'[2]24'!J5</f>
        <v>0</v>
      </c>
      <c r="J3" s="196">
        <f>'[2]24'!K5</f>
        <v>0</v>
      </c>
      <c r="K3" s="15">
        <f>SUM(G3:J3)</f>
        <v>-0.25</v>
      </c>
      <c r="L3" s="18">
        <f>frq!C3</f>
        <v>1</v>
      </c>
      <c r="M3" s="124">
        <f>IF($L3=1,G3,IF(AND($L3=0.985,G3&gt;0.985*B3),B3*0.985,IF(AND($L3=0.965,G3&gt;0.965*B3),0.965*B3,G3)))-R3</f>
        <v>-0.65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-0.65</v>
      </c>
      <c r="R3" s="18">
        <v>0.4</v>
      </c>
    </row>
    <row r="4" spans="1:18">
      <c r="A4" s="8" t="s">
        <v>46</v>
      </c>
      <c r="B4" s="195">
        <f>'[2]24'!B6</f>
        <v>42</v>
      </c>
      <c r="C4" s="196">
        <f>'[2]24'!C6</f>
        <v>30</v>
      </c>
      <c r="D4" s="196">
        <f>'[2]24'!D6</f>
        <v>0</v>
      </c>
      <c r="E4" s="196">
        <f>'[2]24'!E6</f>
        <v>0</v>
      </c>
      <c r="F4" s="15">
        <f>SUM(B4:E4)</f>
        <v>72</v>
      </c>
      <c r="G4" s="195">
        <f>'[2]24'!H6</f>
        <v>-0.25</v>
      </c>
      <c r="H4" s="196">
        <f>'[2]24'!I6</f>
        <v>0</v>
      </c>
      <c r="I4" s="196">
        <f>'[2]24'!J6</f>
        <v>0</v>
      </c>
      <c r="J4" s="196">
        <f>'[2]24'!K6</f>
        <v>0</v>
      </c>
      <c r="K4" s="15">
        <f t="shared" ref="K4:K67" si="3">SUM(G4:J4)</f>
        <v>-0.25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-0.65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-0.65</v>
      </c>
      <c r="R4" s="18">
        <v>0.4</v>
      </c>
    </row>
    <row r="5" spans="1:18">
      <c r="A5" s="8" t="s">
        <v>47</v>
      </c>
      <c r="B5" s="195">
        <f>'[2]24'!B7</f>
        <v>42</v>
      </c>
      <c r="C5" s="196">
        <f>'[2]24'!C7</f>
        <v>30</v>
      </c>
      <c r="D5" s="196">
        <f>'[2]24'!D7</f>
        <v>0</v>
      </c>
      <c r="E5" s="196">
        <f>'[2]24'!E7</f>
        <v>0</v>
      </c>
      <c r="F5" s="15">
        <f t="shared" ref="F5:F68" si="6">SUM(B5:E5)</f>
        <v>72</v>
      </c>
      <c r="G5" s="195">
        <f>'[2]24'!H7</f>
        <v>-0.25</v>
      </c>
      <c r="H5" s="196">
        <f>'[2]24'!I7</f>
        <v>0</v>
      </c>
      <c r="I5" s="196">
        <f>'[2]24'!J7</f>
        <v>0</v>
      </c>
      <c r="J5" s="196">
        <f>'[2]24'!K7</f>
        <v>0</v>
      </c>
      <c r="K5" s="15">
        <f t="shared" si="3"/>
        <v>-0.25</v>
      </c>
      <c r="L5" s="18">
        <f>frq!C5</f>
        <v>1</v>
      </c>
      <c r="M5" s="124">
        <f t="shared" si="4"/>
        <v>-0.65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-0.65</v>
      </c>
      <c r="R5" s="18">
        <v>0.4</v>
      </c>
    </row>
    <row r="6" spans="1:18">
      <c r="A6" s="8" t="s">
        <v>48</v>
      </c>
      <c r="B6" s="195">
        <f>'[2]24'!B8</f>
        <v>42</v>
      </c>
      <c r="C6" s="196">
        <f>'[2]24'!C8</f>
        <v>30</v>
      </c>
      <c r="D6" s="196">
        <f>'[2]24'!D8</f>
        <v>0</v>
      </c>
      <c r="E6" s="196">
        <f>'[2]24'!E8</f>
        <v>0</v>
      </c>
      <c r="F6" s="15">
        <f t="shared" si="6"/>
        <v>72</v>
      </c>
      <c r="G6" s="195">
        <f>'[2]24'!H8</f>
        <v>-0.25</v>
      </c>
      <c r="H6" s="196">
        <f>'[2]24'!I8</f>
        <v>0</v>
      </c>
      <c r="I6" s="196">
        <f>'[2]24'!J8</f>
        <v>0</v>
      </c>
      <c r="J6" s="196">
        <f>'[2]24'!K8</f>
        <v>0</v>
      </c>
      <c r="K6" s="15">
        <f t="shared" si="3"/>
        <v>-0.25</v>
      </c>
      <c r="L6" s="18">
        <f>frq!C6</f>
        <v>1</v>
      </c>
      <c r="M6" s="124">
        <f t="shared" si="4"/>
        <v>-0.65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-0.65</v>
      </c>
      <c r="R6" s="18">
        <v>0.4</v>
      </c>
    </row>
    <row r="7" spans="1:18">
      <c r="A7" s="8" t="s">
        <v>49</v>
      </c>
      <c r="B7" s="195">
        <f>'[2]24'!B9</f>
        <v>42</v>
      </c>
      <c r="C7" s="196">
        <f>'[2]24'!C9</f>
        <v>30</v>
      </c>
      <c r="D7" s="196">
        <f>'[2]24'!D9</f>
        <v>0</v>
      </c>
      <c r="E7" s="196">
        <f>'[2]24'!E9</f>
        <v>0</v>
      </c>
      <c r="F7" s="15">
        <f t="shared" si="6"/>
        <v>72</v>
      </c>
      <c r="G7" s="195">
        <f>'[2]24'!H9</f>
        <v>-0.25</v>
      </c>
      <c r="H7" s="196">
        <f>'[2]24'!I9</f>
        <v>0</v>
      </c>
      <c r="I7" s="196">
        <f>'[2]24'!J9</f>
        <v>0</v>
      </c>
      <c r="J7" s="196">
        <f>'[2]24'!K9</f>
        <v>0</v>
      </c>
      <c r="K7" s="15">
        <f t="shared" si="3"/>
        <v>-0.25</v>
      </c>
      <c r="L7" s="18">
        <f>frq!C7</f>
        <v>1</v>
      </c>
      <c r="M7" s="124">
        <f t="shared" si="4"/>
        <v>-0.65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-0.65</v>
      </c>
      <c r="R7" s="18">
        <v>0.4</v>
      </c>
    </row>
    <row r="8" spans="1:18">
      <c r="A8" s="8" t="s">
        <v>50</v>
      </c>
      <c r="B8" s="195">
        <f>'[2]24'!B10</f>
        <v>42</v>
      </c>
      <c r="C8" s="196">
        <f>'[2]24'!C10</f>
        <v>30</v>
      </c>
      <c r="D8" s="196">
        <f>'[2]24'!D10</f>
        <v>0</v>
      </c>
      <c r="E8" s="196">
        <f>'[2]24'!E10</f>
        <v>0</v>
      </c>
      <c r="F8" s="15">
        <f t="shared" si="6"/>
        <v>72</v>
      </c>
      <c r="G8" s="195">
        <f>'[2]24'!H10</f>
        <v>-0.25</v>
      </c>
      <c r="H8" s="196">
        <f>'[2]24'!I10</f>
        <v>0</v>
      </c>
      <c r="I8" s="196">
        <f>'[2]24'!J10</f>
        <v>0</v>
      </c>
      <c r="J8" s="196">
        <f>'[2]24'!K10</f>
        <v>0</v>
      </c>
      <c r="K8" s="15">
        <f t="shared" si="3"/>
        <v>-0.25</v>
      </c>
      <c r="L8" s="18">
        <f>frq!C8</f>
        <v>1</v>
      </c>
      <c r="M8" s="124">
        <f t="shared" si="4"/>
        <v>-0.65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-0.65</v>
      </c>
      <c r="R8" s="18">
        <v>0.4</v>
      </c>
    </row>
    <row r="9" spans="1:18">
      <c r="A9" s="8" t="s">
        <v>51</v>
      </c>
      <c r="B9" s="195">
        <f>'[2]24'!B11</f>
        <v>42</v>
      </c>
      <c r="C9" s="196">
        <f>'[2]24'!C11</f>
        <v>30</v>
      </c>
      <c r="D9" s="196">
        <f>'[2]24'!D11</f>
        <v>0</v>
      </c>
      <c r="E9" s="196">
        <f>'[2]24'!E11</f>
        <v>0</v>
      </c>
      <c r="F9" s="15">
        <f t="shared" si="6"/>
        <v>72</v>
      </c>
      <c r="G9" s="195">
        <f>'[2]24'!H11</f>
        <v>-0.25</v>
      </c>
      <c r="H9" s="196">
        <f>'[2]24'!I11</f>
        <v>0</v>
      </c>
      <c r="I9" s="196">
        <f>'[2]24'!J11</f>
        <v>0</v>
      </c>
      <c r="J9" s="196">
        <f>'[2]24'!K11</f>
        <v>0</v>
      </c>
      <c r="K9" s="15">
        <f t="shared" si="3"/>
        <v>-0.25</v>
      </c>
      <c r="L9" s="18">
        <f>frq!C9</f>
        <v>1</v>
      </c>
      <c r="M9" s="124">
        <f t="shared" si="4"/>
        <v>-0.65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-0.65</v>
      </c>
      <c r="R9" s="18">
        <v>0.4</v>
      </c>
    </row>
    <row r="10" spans="1:18">
      <c r="A10" s="8" t="s">
        <v>52</v>
      </c>
      <c r="B10" s="195">
        <f>'[2]24'!B12</f>
        <v>42</v>
      </c>
      <c r="C10" s="196">
        <f>'[2]24'!C12</f>
        <v>30</v>
      </c>
      <c r="D10" s="196">
        <f>'[2]24'!D12</f>
        <v>0</v>
      </c>
      <c r="E10" s="196">
        <f>'[2]24'!E12</f>
        <v>0</v>
      </c>
      <c r="F10" s="15">
        <f t="shared" si="6"/>
        <v>72</v>
      </c>
      <c r="G10" s="195">
        <f>'[2]24'!H12</f>
        <v>-0.25</v>
      </c>
      <c r="H10" s="196">
        <f>'[2]24'!I12</f>
        <v>0</v>
      </c>
      <c r="I10" s="196">
        <f>'[2]24'!J12</f>
        <v>0</v>
      </c>
      <c r="J10" s="196">
        <f>'[2]24'!K12</f>
        <v>0</v>
      </c>
      <c r="K10" s="15">
        <f t="shared" si="3"/>
        <v>-0.25</v>
      </c>
      <c r="L10" s="18">
        <f>frq!C10</f>
        <v>1</v>
      </c>
      <c r="M10" s="124">
        <f t="shared" si="4"/>
        <v>-0.65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-0.65</v>
      </c>
      <c r="R10" s="18">
        <v>0.4</v>
      </c>
    </row>
    <row r="11" spans="1:18">
      <c r="A11" s="8" t="s">
        <v>53</v>
      </c>
      <c r="B11" s="195">
        <f>'[2]24'!B13</f>
        <v>42</v>
      </c>
      <c r="C11" s="196">
        <f>'[2]24'!C13</f>
        <v>30</v>
      </c>
      <c r="D11" s="196">
        <f>'[2]24'!D13</f>
        <v>0</v>
      </c>
      <c r="E11" s="196">
        <f>'[2]24'!E13</f>
        <v>0</v>
      </c>
      <c r="F11" s="15">
        <f t="shared" si="6"/>
        <v>72</v>
      </c>
      <c r="G11" s="195">
        <f>'[2]24'!H13</f>
        <v>-0.25</v>
      </c>
      <c r="H11" s="196">
        <f>'[2]24'!I13</f>
        <v>0</v>
      </c>
      <c r="I11" s="196">
        <f>'[2]24'!J13</f>
        <v>0</v>
      </c>
      <c r="J11" s="196">
        <f>'[2]24'!K13</f>
        <v>0</v>
      </c>
      <c r="K11" s="15">
        <f t="shared" si="3"/>
        <v>-0.25</v>
      </c>
      <c r="L11" s="18">
        <f>frq!C11</f>
        <v>1</v>
      </c>
      <c r="M11" s="124">
        <f t="shared" si="4"/>
        <v>-0.65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-0.65</v>
      </c>
      <c r="R11" s="18">
        <v>0.4</v>
      </c>
    </row>
    <row r="12" spans="1:18">
      <c r="A12" s="8" t="s">
        <v>54</v>
      </c>
      <c r="B12" s="195">
        <f>'[2]24'!B14</f>
        <v>42</v>
      </c>
      <c r="C12" s="196">
        <f>'[2]24'!C14</f>
        <v>30</v>
      </c>
      <c r="D12" s="196">
        <f>'[2]24'!D14</f>
        <v>0</v>
      </c>
      <c r="E12" s="196">
        <f>'[2]24'!E14</f>
        <v>0</v>
      </c>
      <c r="F12" s="15">
        <f t="shared" si="6"/>
        <v>72</v>
      </c>
      <c r="G12" s="195">
        <f>'[2]24'!H14</f>
        <v>-0.25</v>
      </c>
      <c r="H12" s="196">
        <f>'[2]24'!I14</f>
        <v>0</v>
      </c>
      <c r="I12" s="196">
        <f>'[2]24'!J14</f>
        <v>0</v>
      </c>
      <c r="J12" s="196">
        <f>'[2]24'!K14</f>
        <v>0</v>
      </c>
      <c r="K12" s="15">
        <f t="shared" si="3"/>
        <v>-0.25</v>
      </c>
      <c r="L12" s="18">
        <f>frq!C12</f>
        <v>1</v>
      </c>
      <c r="M12" s="124">
        <f t="shared" si="4"/>
        <v>-0.65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-0.65</v>
      </c>
      <c r="R12" s="18">
        <v>0.4</v>
      </c>
    </row>
    <row r="13" spans="1:18">
      <c r="A13" s="8" t="s">
        <v>55</v>
      </c>
      <c r="B13" s="195">
        <f>'[2]24'!B15</f>
        <v>42</v>
      </c>
      <c r="C13" s="196">
        <f>'[2]24'!C15</f>
        <v>30</v>
      </c>
      <c r="D13" s="196">
        <f>'[2]24'!D15</f>
        <v>0</v>
      </c>
      <c r="E13" s="196">
        <f>'[2]24'!E15</f>
        <v>0</v>
      </c>
      <c r="F13" s="15">
        <f t="shared" si="6"/>
        <v>72</v>
      </c>
      <c r="G13" s="195">
        <f>'[2]24'!H15</f>
        <v>-0.25</v>
      </c>
      <c r="H13" s="196">
        <f>'[2]24'!I15</f>
        <v>0</v>
      </c>
      <c r="I13" s="196">
        <f>'[2]24'!J15</f>
        <v>0</v>
      </c>
      <c r="J13" s="196">
        <f>'[2]24'!K15</f>
        <v>0</v>
      </c>
      <c r="K13" s="15">
        <f t="shared" si="3"/>
        <v>-0.25</v>
      </c>
      <c r="L13" s="18">
        <f>frq!C13</f>
        <v>1</v>
      </c>
      <c r="M13" s="124">
        <f t="shared" si="4"/>
        <v>-0.65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-0.65</v>
      </c>
      <c r="R13" s="18">
        <v>0.4</v>
      </c>
    </row>
    <row r="14" spans="1:18">
      <c r="A14" s="8" t="s">
        <v>56</v>
      </c>
      <c r="B14" s="195">
        <f>'[2]24'!B16</f>
        <v>42</v>
      </c>
      <c r="C14" s="196">
        <f>'[2]24'!C16</f>
        <v>30</v>
      </c>
      <c r="D14" s="196">
        <f>'[2]24'!D16</f>
        <v>0</v>
      </c>
      <c r="E14" s="196">
        <f>'[2]24'!E16</f>
        <v>0</v>
      </c>
      <c r="F14" s="15">
        <f t="shared" si="6"/>
        <v>72</v>
      </c>
      <c r="G14" s="195">
        <f>'[2]24'!H16</f>
        <v>-0.25</v>
      </c>
      <c r="H14" s="196">
        <f>'[2]24'!I16</f>
        <v>0</v>
      </c>
      <c r="I14" s="196">
        <f>'[2]24'!J16</f>
        <v>0</v>
      </c>
      <c r="J14" s="196">
        <f>'[2]24'!K16</f>
        <v>0</v>
      </c>
      <c r="K14" s="15">
        <f t="shared" si="3"/>
        <v>-0.25</v>
      </c>
      <c r="L14" s="18">
        <f>frq!C14</f>
        <v>1</v>
      </c>
      <c r="M14" s="124">
        <f t="shared" si="4"/>
        <v>-0.65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-0.65</v>
      </c>
      <c r="R14" s="18">
        <v>0.4</v>
      </c>
    </row>
    <row r="15" spans="1:18">
      <c r="A15" s="8" t="s">
        <v>57</v>
      </c>
      <c r="B15" s="195">
        <f>'[2]24'!B17</f>
        <v>42</v>
      </c>
      <c r="C15" s="196">
        <f>'[2]24'!C17</f>
        <v>30</v>
      </c>
      <c r="D15" s="196">
        <f>'[2]24'!D17</f>
        <v>0</v>
      </c>
      <c r="E15" s="196">
        <f>'[2]24'!E17</f>
        <v>0</v>
      </c>
      <c r="F15" s="15">
        <f t="shared" si="6"/>
        <v>72</v>
      </c>
      <c r="G15" s="195">
        <f>'[2]24'!H17</f>
        <v>-0.25</v>
      </c>
      <c r="H15" s="196">
        <f>'[2]24'!I17</f>
        <v>0</v>
      </c>
      <c r="I15" s="196">
        <f>'[2]24'!J17</f>
        <v>0</v>
      </c>
      <c r="J15" s="196">
        <f>'[2]24'!K17</f>
        <v>0</v>
      </c>
      <c r="K15" s="15">
        <f t="shared" si="3"/>
        <v>-0.25</v>
      </c>
      <c r="L15" s="18">
        <f>frq!C15</f>
        <v>1</v>
      </c>
      <c r="M15" s="124">
        <f t="shared" si="4"/>
        <v>-0.65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-0.65</v>
      </c>
      <c r="R15" s="18">
        <v>0.4</v>
      </c>
    </row>
    <row r="16" spans="1:18">
      <c r="A16" s="8" t="s">
        <v>58</v>
      </c>
      <c r="B16" s="195">
        <f>'[2]24'!B18</f>
        <v>42</v>
      </c>
      <c r="C16" s="196">
        <f>'[2]24'!C18</f>
        <v>30</v>
      </c>
      <c r="D16" s="196">
        <f>'[2]24'!D18</f>
        <v>0</v>
      </c>
      <c r="E16" s="196">
        <f>'[2]24'!E18</f>
        <v>0</v>
      </c>
      <c r="F16" s="15">
        <f t="shared" si="6"/>
        <v>72</v>
      </c>
      <c r="G16" s="195">
        <f>'[2]24'!H18</f>
        <v>-0.25</v>
      </c>
      <c r="H16" s="196">
        <f>'[2]24'!I18</f>
        <v>0</v>
      </c>
      <c r="I16" s="196">
        <f>'[2]24'!J18</f>
        <v>0</v>
      </c>
      <c r="J16" s="196">
        <f>'[2]24'!K18</f>
        <v>0</v>
      </c>
      <c r="K16" s="15">
        <f t="shared" si="3"/>
        <v>-0.25</v>
      </c>
      <c r="L16" s="18">
        <f>frq!C16</f>
        <v>1</v>
      </c>
      <c r="M16" s="124">
        <f t="shared" si="4"/>
        <v>-0.65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-0.65</v>
      </c>
      <c r="R16" s="18">
        <v>0.4</v>
      </c>
    </row>
    <row r="17" spans="1:18">
      <c r="A17" s="8" t="s">
        <v>59</v>
      </c>
      <c r="B17" s="195">
        <f>'[2]24'!B19</f>
        <v>42</v>
      </c>
      <c r="C17" s="196">
        <f>'[2]24'!C19</f>
        <v>30</v>
      </c>
      <c r="D17" s="196">
        <f>'[2]24'!D19</f>
        <v>0</v>
      </c>
      <c r="E17" s="196">
        <f>'[2]24'!E19</f>
        <v>0</v>
      </c>
      <c r="F17" s="15">
        <f t="shared" si="6"/>
        <v>72</v>
      </c>
      <c r="G17" s="195">
        <f>'[2]24'!H19</f>
        <v>-0.25</v>
      </c>
      <c r="H17" s="196">
        <f>'[2]24'!I19</f>
        <v>0</v>
      </c>
      <c r="I17" s="196">
        <f>'[2]24'!J19</f>
        <v>0</v>
      </c>
      <c r="J17" s="196">
        <f>'[2]24'!K19</f>
        <v>0</v>
      </c>
      <c r="K17" s="15">
        <f t="shared" si="3"/>
        <v>-0.25</v>
      </c>
      <c r="L17" s="18">
        <f>frq!C17</f>
        <v>1</v>
      </c>
      <c r="M17" s="124">
        <f t="shared" si="4"/>
        <v>-0.65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-0.65</v>
      </c>
      <c r="R17" s="18">
        <v>0.4</v>
      </c>
    </row>
    <row r="18" spans="1:18">
      <c r="A18" s="8" t="s">
        <v>60</v>
      </c>
      <c r="B18" s="195">
        <f>'[2]24'!B20</f>
        <v>42</v>
      </c>
      <c r="C18" s="196">
        <f>'[2]24'!C20</f>
        <v>30</v>
      </c>
      <c r="D18" s="196">
        <f>'[2]24'!D20</f>
        <v>0</v>
      </c>
      <c r="E18" s="196">
        <f>'[2]24'!E20</f>
        <v>0</v>
      </c>
      <c r="F18" s="15">
        <f t="shared" si="6"/>
        <v>72</v>
      </c>
      <c r="G18" s="195">
        <f>'[2]24'!H20</f>
        <v>-0.25</v>
      </c>
      <c r="H18" s="196">
        <f>'[2]24'!I20</f>
        <v>0</v>
      </c>
      <c r="I18" s="196">
        <f>'[2]24'!J20</f>
        <v>0</v>
      </c>
      <c r="J18" s="196">
        <f>'[2]24'!K20</f>
        <v>0</v>
      </c>
      <c r="K18" s="15">
        <f t="shared" si="3"/>
        <v>-0.25</v>
      </c>
      <c r="L18" s="18">
        <f>frq!C18</f>
        <v>1</v>
      </c>
      <c r="M18" s="124">
        <f t="shared" si="4"/>
        <v>-0.65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-0.65</v>
      </c>
      <c r="R18" s="18">
        <v>0.4</v>
      </c>
    </row>
    <row r="19" spans="1:18">
      <c r="A19" s="8" t="s">
        <v>61</v>
      </c>
      <c r="B19" s="195">
        <f>'[2]24'!B21</f>
        <v>42</v>
      </c>
      <c r="C19" s="196">
        <f>'[2]24'!C21</f>
        <v>30</v>
      </c>
      <c r="D19" s="196">
        <f>'[2]24'!D21</f>
        <v>0</v>
      </c>
      <c r="E19" s="196">
        <f>'[2]24'!E21</f>
        <v>0</v>
      </c>
      <c r="F19" s="15">
        <f t="shared" si="6"/>
        <v>72</v>
      </c>
      <c r="G19" s="195">
        <f>'[2]24'!H21</f>
        <v>-0.5</v>
      </c>
      <c r="H19" s="196">
        <f>'[2]24'!I21</f>
        <v>0</v>
      </c>
      <c r="I19" s="196">
        <f>'[2]24'!J21</f>
        <v>0</v>
      </c>
      <c r="J19" s="196">
        <f>'[2]24'!K21</f>
        <v>0</v>
      </c>
      <c r="K19" s="15">
        <f t="shared" si="3"/>
        <v>-0.5</v>
      </c>
      <c r="L19" s="18">
        <f>frq!C19</f>
        <v>1</v>
      </c>
      <c r="M19" s="124">
        <f t="shared" si="4"/>
        <v>-0.9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-0.9</v>
      </c>
      <c r="R19" s="18">
        <v>0.4</v>
      </c>
    </row>
    <row r="20" spans="1:18">
      <c r="A20" s="8" t="s">
        <v>62</v>
      </c>
      <c r="B20" s="195">
        <f>'[2]24'!B22</f>
        <v>42</v>
      </c>
      <c r="C20" s="196">
        <f>'[2]24'!C22</f>
        <v>30</v>
      </c>
      <c r="D20" s="196">
        <f>'[2]24'!D22</f>
        <v>0</v>
      </c>
      <c r="E20" s="196">
        <f>'[2]24'!E22</f>
        <v>0</v>
      </c>
      <c r="F20" s="15">
        <f t="shared" si="6"/>
        <v>72</v>
      </c>
      <c r="G20" s="195">
        <f>'[2]24'!H22</f>
        <v>-0.5</v>
      </c>
      <c r="H20" s="196">
        <f>'[2]24'!I22</f>
        <v>0</v>
      </c>
      <c r="I20" s="196">
        <f>'[2]24'!J22</f>
        <v>0</v>
      </c>
      <c r="J20" s="196">
        <f>'[2]24'!K22</f>
        <v>0</v>
      </c>
      <c r="K20" s="15">
        <f t="shared" si="3"/>
        <v>-0.5</v>
      </c>
      <c r="L20" s="18">
        <f>frq!C20</f>
        <v>1</v>
      </c>
      <c r="M20" s="124">
        <f t="shared" si="4"/>
        <v>-0.9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-0.9</v>
      </c>
      <c r="R20" s="18">
        <v>0.4</v>
      </c>
    </row>
    <row r="21" spans="1:18">
      <c r="A21" s="8" t="s">
        <v>63</v>
      </c>
      <c r="B21" s="195">
        <f>'[2]24'!B23</f>
        <v>42</v>
      </c>
      <c r="C21" s="196">
        <f>'[2]24'!C23</f>
        <v>30</v>
      </c>
      <c r="D21" s="196">
        <f>'[2]24'!D23</f>
        <v>0</v>
      </c>
      <c r="E21" s="196">
        <f>'[2]24'!E23</f>
        <v>0</v>
      </c>
      <c r="F21" s="15">
        <f t="shared" si="6"/>
        <v>72</v>
      </c>
      <c r="G21" s="195">
        <f>'[2]24'!H23</f>
        <v>-0.5</v>
      </c>
      <c r="H21" s="196">
        <f>'[2]24'!I23</f>
        <v>0</v>
      </c>
      <c r="I21" s="196">
        <f>'[2]24'!J23</f>
        <v>0</v>
      </c>
      <c r="J21" s="196">
        <f>'[2]24'!K23</f>
        <v>0</v>
      </c>
      <c r="K21" s="15">
        <f t="shared" si="3"/>
        <v>-0.5</v>
      </c>
      <c r="L21" s="18">
        <f>frq!C21</f>
        <v>1</v>
      </c>
      <c r="M21" s="124">
        <f t="shared" si="4"/>
        <v>-0.9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-0.9</v>
      </c>
      <c r="R21" s="18">
        <v>0.4</v>
      </c>
    </row>
    <row r="22" spans="1:18">
      <c r="A22" s="8" t="s">
        <v>64</v>
      </c>
      <c r="B22" s="195">
        <f>'[2]24'!B24</f>
        <v>42</v>
      </c>
      <c r="C22" s="196">
        <f>'[2]24'!C24</f>
        <v>30</v>
      </c>
      <c r="D22" s="196">
        <f>'[2]24'!D24</f>
        <v>0</v>
      </c>
      <c r="E22" s="196">
        <f>'[2]24'!E24</f>
        <v>0</v>
      </c>
      <c r="F22" s="15">
        <f t="shared" si="6"/>
        <v>72</v>
      </c>
      <c r="G22" s="195">
        <f>'[2]24'!H24</f>
        <v>-0.5</v>
      </c>
      <c r="H22" s="196">
        <f>'[2]24'!I24</f>
        <v>0</v>
      </c>
      <c r="I22" s="196">
        <f>'[2]24'!J24</f>
        <v>0</v>
      </c>
      <c r="J22" s="196">
        <f>'[2]24'!K24</f>
        <v>0</v>
      </c>
      <c r="K22" s="15">
        <f t="shared" si="3"/>
        <v>-0.5</v>
      </c>
      <c r="L22" s="18">
        <f>frq!C22</f>
        <v>1</v>
      </c>
      <c r="M22" s="124">
        <f t="shared" si="4"/>
        <v>-0.9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-0.9</v>
      </c>
      <c r="R22" s="18">
        <v>0.4</v>
      </c>
    </row>
    <row r="23" spans="1:18">
      <c r="A23" s="8" t="s">
        <v>65</v>
      </c>
      <c r="B23" s="195">
        <f>'[2]24'!B25</f>
        <v>42</v>
      </c>
      <c r="C23" s="196">
        <f>'[2]24'!C25</f>
        <v>30</v>
      </c>
      <c r="D23" s="196">
        <f>'[2]24'!D25</f>
        <v>0</v>
      </c>
      <c r="E23" s="196">
        <f>'[2]24'!E25</f>
        <v>0</v>
      </c>
      <c r="F23" s="15">
        <f t="shared" si="6"/>
        <v>72</v>
      </c>
      <c r="G23" s="195">
        <f>'[2]24'!H25</f>
        <v>-0.5</v>
      </c>
      <c r="H23" s="196">
        <f>'[2]24'!I25</f>
        <v>0</v>
      </c>
      <c r="I23" s="196">
        <f>'[2]24'!J25</f>
        <v>0</v>
      </c>
      <c r="J23" s="196">
        <f>'[2]24'!K25</f>
        <v>0</v>
      </c>
      <c r="K23" s="15">
        <f t="shared" si="3"/>
        <v>-0.5</v>
      </c>
      <c r="L23" s="18">
        <f>frq!C23</f>
        <v>1</v>
      </c>
      <c r="M23" s="124">
        <f t="shared" si="4"/>
        <v>-0.9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-0.9</v>
      </c>
      <c r="R23" s="18">
        <v>0.4</v>
      </c>
    </row>
    <row r="24" spans="1:18">
      <c r="A24" s="8" t="s">
        <v>66</v>
      </c>
      <c r="B24" s="195">
        <f>'[2]24'!B26</f>
        <v>42</v>
      </c>
      <c r="C24" s="196">
        <f>'[2]24'!C26</f>
        <v>30</v>
      </c>
      <c r="D24" s="196">
        <f>'[2]24'!D26</f>
        <v>0</v>
      </c>
      <c r="E24" s="196">
        <f>'[2]24'!E26</f>
        <v>0</v>
      </c>
      <c r="F24" s="15">
        <f t="shared" si="6"/>
        <v>72</v>
      </c>
      <c r="G24" s="195">
        <f>'[2]24'!H26</f>
        <v>-0.5</v>
      </c>
      <c r="H24" s="196">
        <f>'[2]24'!I26</f>
        <v>0</v>
      </c>
      <c r="I24" s="196">
        <f>'[2]24'!J26</f>
        <v>0</v>
      </c>
      <c r="J24" s="196">
        <f>'[2]24'!K26</f>
        <v>0</v>
      </c>
      <c r="K24" s="15">
        <f t="shared" si="3"/>
        <v>-0.5</v>
      </c>
      <c r="L24" s="18">
        <f>frq!C24</f>
        <v>1</v>
      </c>
      <c r="M24" s="124">
        <f t="shared" si="4"/>
        <v>-0.9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-0.9</v>
      </c>
      <c r="R24" s="18">
        <v>0.4</v>
      </c>
    </row>
    <row r="25" spans="1:18">
      <c r="A25" s="8" t="s">
        <v>67</v>
      </c>
      <c r="B25" s="195">
        <f>'[2]24'!B27</f>
        <v>42</v>
      </c>
      <c r="C25" s="196">
        <f>'[2]24'!C27</f>
        <v>30</v>
      </c>
      <c r="D25" s="196">
        <f>'[2]24'!D27</f>
        <v>0</v>
      </c>
      <c r="E25" s="196">
        <f>'[2]24'!E27</f>
        <v>0</v>
      </c>
      <c r="F25" s="15">
        <f t="shared" si="6"/>
        <v>72</v>
      </c>
      <c r="G25" s="195">
        <f>'[2]24'!H27</f>
        <v>-0.5</v>
      </c>
      <c r="H25" s="196">
        <f>'[2]24'!I27</f>
        <v>0</v>
      </c>
      <c r="I25" s="196">
        <f>'[2]24'!J27</f>
        <v>0</v>
      </c>
      <c r="J25" s="196">
        <f>'[2]24'!K27</f>
        <v>0</v>
      </c>
      <c r="K25" s="15">
        <f t="shared" si="3"/>
        <v>-0.5</v>
      </c>
      <c r="L25" s="18">
        <f>frq!C25</f>
        <v>1</v>
      </c>
      <c r="M25" s="124">
        <f t="shared" si="4"/>
        <v>-0.9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-0.9</v>
      </c>
      <c r="R25" s="18">
        <v>0.4</v>
      </c>
    </row>
    <row r="26" spans="1:18">
      <c r="A26" s="8" t="s">
        <v>68</v>
      </c>
      <c r="B26" s="195">
        <f>'[2]24'!B28</f>
        <v>42</v>
      </c>
      <c r="C26" s="196">
        <f>'[2]24'!C28</f>
        <v>30</v>
      </c>
      <c r="D26" s="196">
        <f>'[2]24'!D28</f>
        <v>0</v>
      </c>
      <c r="E26" s="196">
        <f>'[2]24'!E28</f>
        <v>0</v>
      </c>
      <c r="F26" s="15">
        <f t="shared" si="6"/>
        <v>72</v>
      </c>
      <c r="G26" s="195">
        <f>'[2]24'!H28</f>
        <v>-0.5</v>
      </c>
      <c r="H26" s="196">
        <f>'[2]24'!I28</f>
        <v>0</v>
      </c>
      <c r="I26" s="196">
        <f>'[2]24'!J28</f>
        <v>0</v>
      </c>
      <c r="J26" s="196">
        <f>'[2]24'!K28</f>
        <v>0</v>
      </c>
      <c r="K26" s="15">
        <f t="shared" si="3"/>
        <v>-0.5</v>
      </c>
      <c r="L26" s="18">
        <f>frq!C26</f>
        <v>1</v>
      </c>
      <c r="M26" s="124">
        <f t="shared" si="4"/>
        <v>-0.9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-0.9</v>
      </c>
      <c r="R26" s="18">
        <v>0.4</v>
      </c>
    </row>
    <row r="27" spans="1:18">
      <c r="A27" s="8" t="s">
        <v>69</v>
      </c>
      <c r="B27" s="195">
        <f>'[2]24'!B29</f>
        <v>42</v>
      </c>
      <c r="C27" s="196">
        <f>'[2]24'!C29</f>
        <v>30</v>
      </c>
      <c r="D27" s="196">
        <f>'[2]24'!D29</f>
        <v>0</v>
      </c>
      <c r="E27" s="196">
        <f>'[2]24'!E29</f>
        <v>0</v>
      </c>
      <c r="F27" s="15">
        <f t="shared" si="6"/>
        <v>72</v>
      </c>
      <c r="G27" s="195">
        <f>'[2]24'!H29</f>
        <v>-0.5</v>
      </c>
      <c r="H27" s="196">
        <f>'[2]24'!I29</f>
        <v>0</v>
      </c>
      <c r="I27" s="196">
        <f>'[2]24'!J29</f>
        <v>0</v>
      </c>
      <c r="J27" s="196">
        <f>'[2]24'!K29</f>
        <v>0</v>
      </c>
      <c r="K27" s="15">
        <f t="shared" si="3"/>
        <v>-0.5</v>
      </c>
      <c r="L27" s="18">
        <f>frq!C27</f>
        <v>1</v>
      </c>
      <c r="M27" s="124">
        <f t="shared" si="4"/>
        <v>-0.9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-0.9</v>
      </c>
      <c r="R27" s="18">
        <v>0.4</v>
      </c>
    </row>
    <row r="28" spans="1:18">
      <c r="A28" s="8" t="s">
        <v>70</v>
      </c>
      <c r="B28" s="195">
        <f>'[2]24'!B30</f>
        <v>42</v>
      </c>
      <c r="C28" s="196">
        <f>'[2]24'!C30</f>
        <v>30</v>
      </c>
      <c r="D28" s="196">
        <f>'[2]24'!D30</f>
        <v>0</v>
      </c>
      <c r="E28" s="196">
        <f>'[2]24'!E30</f>
        <v>0</v>
      </c>
      <c r="F28" s="15">
        <f t="shared" si="6"/>
        <v>72</v>
      </c>
      <c r="G28" s="195">
        <f>'[2]24'!H30</f>
        <v>-0.5</v>
      </c>
      <c r="H28" s="196">
        <f>'[2]24'!I30</f>
        <v>0</v>
      </c>
      <c r="I28" s="196">
        <f>'[2]24'!J30</f>
        <v>0</v>
      </c>
      <c r="J28" s="196">
        <f>'[2]24'!K30</f>
        <v>0</v>
      </c>
      <c r="K28" s="15">
        <f t="shared" si="3"/>
        <v>-0.5</v>
      </c>
      <c r="L28" s="18">
        <f>frq!C28</f>
        <v>1</v>
      </c>
      <c r="M28" s="124">
        <f t="shared" si="4"/>
        <v>-0.9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-0.9</v>
      </c>
      <c r="R28" s="18">
        <v>0.4</v>
      </c>
    </row>
    <row r="29" spans="1:18">
      <c r="A29" s="8" t="s">
        <v>71</v>
      </c>
      <c r="B29" s="195">
        <f>'[2]24'!B31</f>
        <v>42</v>
      </c>
      <c r="C29" s="196">
        <f>'[2]24'!C31</f>
        <v>30</v>
      </c>
      <c r="D29" s="196">
        <f>'[2]24'!D31</f>
        <v>0</v>
      </c>
      <c r="E29" s="196">
        <f>'[2]24'!E31</f>
        <v>0</v>
      </c>
      <c r="F29" s="15">
        <f t="shared" si="6"/>
        <v>72</v>
      </c>
      <c r="G29" s="195">
        <f>'[2]24'!H31</f>
        <v>-0.5</v>
      </c>
      <c r="H29" s="196">
        <f>'[2]24'!I31</f>
        <v>0</v>
      </c>
      <c r="I29" s="196">
        <f>'[2]24'!J31</f>
        <v>0</v>
      </c>
      <c r="J29" s="196">
        <f>'[2]24'!K31</f>
        <v>0</v>
      </c>
      <c r="K29" s="15">
        <f t="shared" si="3"/>
        <v>-0.5</v>
      </c>
      <c r="L29" s="18">
        <f>frq!C29</f>
        <v>1</v>
      </c>
      <c r="M29" s="124">
        <f t="shared" si="4"/>
        <v>-0.9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-0.9</v>
      </c>
      <c r="R29" s="18">
        <v>0.4</v>
      </c>
    </row>
    <row r="30" spans="1:18">
      <c r="A30" s="8" t="s">
        <v>72</v>
      </c>
      <c r="B30" s="195">
        <f>'[2]24'!B32</f>
        <v>42</v>
      </c>
      <c r="C30" s="196">
        <f>'[2]24'!C32</f>
        <v>30</v>
      </c>
      <c r="D30" s="196">
        <f>'[2]24'!D32</f>
        <v>0</v>
      </c>
      <c r="E30" s="196">
        <f>'[2]24'!E32</f>
        <v>0</v>
      </c>
      <c r="F30" s="15">
        <f t="shared" si="6"/>
        <v>72</v>
      </c>
      <c r="G30" s="195">
        <f>'[2]24'!H32</f>
        <v>-0.5</v>
      </c>
      <c r="H30" s="196">
        <f>'[2]24'!I32</f>
        <v>0</v>
      </c>
      <c r="I30" s="196">
        <f>'[2]24'!J32</f>
        <v>0</v>
      </c>
      <c r="J30" s="196">
        <f>'[2]24'!K32</f>
        <v>0</v>
      </c>
      <c r="K30" s="15">
        <f t="shared" si="3"/>
        <v>-0.5</v>
      </c>
      <c r="L30" s="18">
        <f>frq!C30</f>
        <v>1</v>
      </c>
      <c r="M30" s="124">
        <f t="shared" si="4"/>
        <v>-0.9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-0.9</v>
      </c>
      <c r="R30" s="18">
        <v>0.4</v>
      </c>
    </row>
    <row r="31" spans="1:18">
      <c r="A31" s="8" t="s">
        <v>73</v>
      </c>
      <c r="B31" s="195">
        <f>'[2]24'!B33</f>
        <v>42</v>
      </c>
      <c r="C31" s="196">
        <f>'[2]24'!C33</f>
        <v>30</v>
      </c>
      <c r="D31" s="196">
        <f>'[2]24'!D33</f>
        <v>0</v>
      </c>
      <c r="E31" s="196">
        <f>'[2]24'!E33</f>
        <v>0</v>
      </c>
      <c r="F31" s="15">
        <f t="shared" si="6"/>
        <v>72</v>
      </c>
      <c r="G31" s="195">
        <f>'[2]24'!H33</f>
        <v>-0.5</v>
      </c>
      <c r="H31" s="196">
        <f>'[2]24'!I33</f>
        <v>0</v>
      </c>
      <c r="I31" s="196">
        <f>'[2]24'!J33</f>
        <v>0</v>
      </c>
      <c r="J31" s="196">
        <f>'[2]24'!K33</f>
        <v>0</v>
      </c>
      <c r="K31" s="15">
        <f t="shared" si="3"/>
        <v>-0.5</v>
      </c>
      <c r="L31" s="18">
        <f>frq!C31</f>
        <v>1</v>
      </c>
      <c r="M31" s="124">
        <f t="shared" si="4"/>
        <v>-0.9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-0.9</v>
      </c>
      <c r="R31" s="18">
        <v>0.4</v>
      </c>
    </row>
    <row r="32" spans="1:18">
      <c r="A32" s="8" t="s">
        <v>74</v>
      </c>
      <c r="B32" s="195">
        <f>'[2]24'!B34</f>
        <v>42</v>
      </c>
      <c r="C32" s="196">
        <f>'[2]24'!C34</f>
        <v>30</v>
      </c>
      <c r="D32" s="196">
        <f>'[2]24'!D34</f>
        <v>0</v>
      </c>
      <c r="E32" s="196">
        <f>'[2]24'!E34</f>
        <v>0</v>
      </c>
      <c r="F32" s="15">
        <f t="shared" si="6"/>
        <v>72</v>
      </c>
      <c r="G32" s="195">
        <f>'[2]24'!H34</f>
        <v>-0.5</v>
      </c>
      <c r="H32" s="196">
        <f>'[2]24'!I34</f>
        <v>0</v>
      </c>
      <c r="I32" s="196">
        <f>'[2]24'!J34</f>
        <v>0</v>
      </c>
      <c r="J32" s="196">
        <f>'[2]24'!K34</f>
        <v>0</v>
      </c>
      <c r="K32" s="15">
        <f t="shared" si="3"/>
        <v>-0.5</v>
      </c>
      <c r="L32" s="18">
        <f>frq!C32</f>
        <v>1</v>
      </c>
      <c r="M32" s="124">
        <f t="shared" si="4"/>
        <v>-0.9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-0.9</v>
      </c>
      <c r="R32" s="18">
        <v>0.4</v>
      </c>
    </row>
    <row r="33" spans="1:18">
      <c r="A33" s="8" t="s">
        <v>75</v>
      </c>
      <c r="B33" s="195">
        <f>'[2]24'!B35</f>
        <v>42</v>
      </c>
      <c r="C33" s="196">
        <f>'[2]24'!C35</f>
        <v>30</v>
      </c>
      <c r="D33" s="196">
        <f>'[2]24'!D35</f>
        <v>0</v>
      </c>
      <c r="E33" s="196">
        <f>'[2]24'!E35</f>
        <v>0</v>
      </c>
      <c r="F33" s="15">
        <f t="shared" si="6"/>
        <v>72</v>
      </c>
      <c r="G33" s="195">
        <f>'[2]24'!H35</f>
        <v>-0.5</v>
      </c>
      <c r="H33" s="196">
        <f>'[2]24'!I35</f>
        <v>0</v>
      </c>
      <c r="I33" s="196">
        <f>'[2]24'!J35</f>
        <v>0</v>
      </c>
      <c r="J33" s="196">
        <f>'[2]24'!K35</f>
        <v>0</v>
      </c>
      <c r="K33" s="15">
        <f t="shared" si="3"/>
        <v>-0.5</v>
      </c>
      <c r="L33" s="18">
        <f>frq!C33</f>
        <v>1</v>
      </c>
      <c r="M33" s="124">
        <f t="shared" si="4"/>
        <v>-0.9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-0.9</v>
      </c>
      <c r="R33" s="18">
        <v>0.4</v>
      </c>
    </row>
    <row r="34" spans="1:18">
      <c r="A34" s="8" t="s">
        <v>76</v>
      </c>
      <c r="B34" s="195">
        <f>'[2]24'!B36</f>
        <v>42</v>
      </c>
      <c r="C34" s="196">
        <f>'[2]24'!C36</f>
        <v>30</v>
      </c>
      <c r="D34" s="196">
        <f>'[2]24'!D36</f>
        <v>0</v>
      </c>
      <c r="E34" s="196">
        <f>'[2]24'!E36</f>
        <v>0</v>
      </c>
      <c r="F34" s="15">
        <f t="shared" si="6"/>
        <v>72</v>
      </c>
      <c r="G34" s="195">
        <f>'[2]24'!H36</f>
        <v>-0.5</v>
      </c>
      <c r="H34" s="196">
        <f>'[2]24'!I36</f>
        <v>0</v>
      </c>
      <c r="I34" s="196">
        <f>'[2]24'!J36</f>
        <v>0</v>
      </c>
      <c r="J34" s="196">
        <f>'[2]24'!K36</f>
        <v>0</v>
      </c>
      <c r="K34" s="15">
        <f t="shared" si="3"/>
        <v>-0.5</v>
      </c>
      <c r="L34" s="18">
        <f>frq!C34</f>
        <v>1</v>
      </c>
      <c r="M34" s="124">
        <f t="shared" si="4"/>
        <v>-0.9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-0.9</v>
      </c>
      <c r="R34" s="18">
        <v>0.4</v>
      </c>
    </row>
    <row r="35" spans="1:18">
      <c r="A35" s="8" t="s">
        <v>77</v>
      </c>
      <c r="B35" s="195">
        <f>'[2]24'!B37</f>
        <v>42</v>
      </c>
      <c r="C35" s="196">
        <f>'[2]24'!C37</f>
        <v>30</v>
      </c>
      <c r="D35" s="196">
        <f>'[2]24'!D37</f>
        <v>0</v>
      </c>
      <c r="E35" s="196">
        <f>'[2]24'!E37</f>
        <v>0</v>
      </c>
      <c r="F35" s="15">
        <f t="shared" si="6"/>
        <v>72</v>
      </c>
      <c r="G35" s="195">
        <f>'[2]24'!H37</f>
        <v>-0.5</v>
      </c>
      <c r="H35" s="196">
        <f>'[2]24'!I37</f>
        <v>0</v>
      </c>
      <c r="I35" s="196">
        <f>'[2]24'!J37</f>
        <v>0</v>
      </c>
      <c r="J35" s="196">
        <f>'[2]24'!K37</f>
        <v>0</v>
      </c>
      <c r="K35" s="15">
        <f t="shared" si="3"/>
        <v>-0.5</v>
      </c>
      <c r="L35" s="18">
        <f>frq!C35</f>
        <v>1</v>
      </c>
      <c r="M35" s="124">
        <f t="shared" si="4"/>
        <v>-0.9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-0.9</v>
      </c>
      <c r="R35" s="18">
        <v>0.4</v>
      </c>
    </row>
    <row r="36" spans="1:18">
      <c r="A36" s="8" t="s">
        <v>78</v>
      </c>
      <c r="B36" s="195">
        <f>'[2]24'!B38</f>
        <v>42</v>
      </c>
      <c r="C36" s="196">
        <f>'[2]24'!C38</f>
        <v>30</v>
      </c>
      <c r="D36" s="196">
        <f>'[2]24'!D38</f>
        <v>0</v>
      </c>
      <c r="E36" s="196">
        <f>'[2]24'!E38</f>
        <v>0</v>
      </c>
      <c r="F36" s="15">
        <f t="shared" si="6"/>
        <v>72</v>
      </c>
      <c r="G36" s="195">
        <f>'[2]24'!H38</f>
        <v>-0.5</v>
      </c>
      <c r="H36" s="196">
        <f>'[2]24'!I38</f>
        <v>0</v>
      </c>
      <c r="I36" s="196">
        <f>'[2]24'!J38</f>
        <v>0</v>
      </c>
      <c r="J36" s="196">
        <f>'[2]24'!K38</f>
        <v>0</v>
      </c>
      <c r="K36" s="15">
        <f t="shared" si="3"/>
        <v>-0.5</v>
      </c>
      <c r="L36" s="18">
        <f>frq!C36</f>
        <v>1</v>
      </c>
      <c r="M36" s="124">
        <f t="shared" si="4"/>
        <v>-0.9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-0.9</v>
      </c>
      <c r="R36" s="18">
        <v>0.4</v>
      </c>
    </row>
    <row r="37" spans="1:18">
      <c r="A37" s="8" t="s">
        <v>79</v>
      </c>
      <c r="B37" s="195">
        <f>'[2]24'!B39</f>
        <v>42</v>
      </c>
      <c r="C37" s="196">
        <f>'[2]24'!C39</f>
        <v>30</v>
      </c>
      <c r="D37" s="196">
        <f>'[2]24'!D39</f>
        <v>0</v>
      </c>
      <c r="E37" s="196">
        <f>'[2]24'!E39</f>
        <v>0</v>
      </c>
      <c r="F37" s="15">
        <f t="shared" si="6"/>
        <v>72</v>
      </c>
      <c r="G37" s="195">
        <f>'[2]24'!H39</f>
        <v>-0.5</v>
      </c>
      <c r="H37" s="196">
        <f>'[2]24'!I39</f>
        <v>0</v>
      </c>
      <c r="I37" s="196">
        <f>'[2]24'!J39</f>
        <v>0</v>
      </c>
      <c r="J37" s="196">
        <f>'[2]24'!K39</f>
        <v>0</v>
      </c>
      <c r="K37" s="15">
        <f t="shared" si="3"/>
        <v>-0.5</v>
      </c>
      <c r="L37" s="18">
        <f>frq!C37</f>
        <v>1</v>
      </c>
      <c r="M37" s="124">
        <f t="shared" si="4"/>
        <v>-0.9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-0.9</v>
      </c>
      <c r="R37" s="18">
        <v>0.4</v>
      </c>
    </row>
    <row r="38" spans="1:18">
      <c r="A38" s="8" t="s">
        <v>80</v>
      </c>
      <c r="B38" s="195">
        <f>'[2]24'!B40</f>
        <v>42</v>
      </c>
      <c r="C38" s="196">
        <f>'[2]24'!C40</f>
        <v>30</v>
      </c>
      <c r="D38" s="196">
        <f>'[2]24'!D40</f>
        <v>0</v>
      </c>
      <c r="E38" s="196">
        <f>'[2]24'!E40</f>
        <v>0</v>
      </c>
      <c r="F38" s="15">
        <f t="shared" si="6"/>
        <v>72</v>
      </c>
      <c r="G38" s="195">
        <f>'[2]24'!H40</f>
        <v>-0.5</v>
      </c>
      <c r="H38" s="196">
        <f>'[2]24'!I40</f>
        <v>0</v>
      </c>
      <c r="I38" s="196">
        <f>'[2]24'!J40</f>
        <v>0</v>
      </c>
      <c r="J38" s="196">
        <f>'[2]24'!K40</f>
        <v>0</v>
      </c>
      <c r="K38" s="15">
        <f t="shared" si="3"/>
        <v>-0.5</v>
      </c>
      <c r="L38" s="18">
        <f>frq!C38</f>
        <v>1</v>
      </c>
      <c r="M38" s="124">
        <f t="shared" si="4"/>
        <v>-0.9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-0.9</v>
      </c>
      <c r="R38" s="18">
        <v>0.4</v>
      </c>
    </row>
    <row r="39" spans="1:18">
      <c r="A39" s="8" t="s">
        <v>81</v>
      </c>
      <c r="B39" s="195">
        <f>'[2]24'!B41</f>
        <v>42</v>
      </c>
      <c r="C39" s="196">
        <f>'[2]24'!C41</f>
        <v>30</v>
      </c>
      <c r="D39" s="196">
        <f>'[2]24'!D41</f>
        <v>0</v>
      </c>
      <c r="E39" s="196">
        <f>'[2]24'!E41</f>
        <v>0</v>
      </c>
      <c r="F39" s="15">
        <f t="shared" si="6"/>
        <v>72</v>
      </c>
      <c r="G39" s="195">
        <f>'[2]24'!H41</f>
        <v>-0.5</v>
      </c>
      <c r="H39" s="196">
        <f>'[2]24'!I41</f>
        <v>0</v>
      </c>
      <c r="I39" s="196">
        <f>'[2]24'!J41</f>
        <v>0</v>
      </c>
      <c r="J39" s="196">
        <f>'[2]24'!K41</f>
        <v>0</v>
      </c>
      <c r="K39" s="15">
        <f t="shared" si="3"/>
        <v>-0.5</v>
      </c>
      <c r="L39" s="18">
        <f>frq!C39</f>
        <v>1</v>
      </c>
      <c r="M39" s="124">
        <f t="shared" si="4"/>
        <v>-0.9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-0.9</v>
      </c>
      <c r="R39" s="18">
        <v>0.4</v>
      </c>
    </row>
    <row r="40" spans="1:18">
      <c r="A40" s="8" t="s">
        <v>82</v>
      </c>
      <c r="B40" s="195">
        <f>'[2]24'!B42</f>
        <v>42</v>
      </c>
      <c r="C40" s="196">
        <f>'[2]24'!C42</f>
        <v>30</v>
      </c>
      <c r="D40" s="196">
        <f>'[2]24'!D42</f>
        <v>0</v>
      </c>
      <c r="E40" s="196">
        <f>'[2]24'!E42</f>
        <v>0</v>
      </c>
      <c r="F40" s="15">
        <f t="shared" si="6"/>
        <v>72</v>
      </c>
      <c r="G40" s="195">
        <f>'[2]24'!H42</f>
        <v>-0.5</v>
      </c>
      <c r="H40" s="196">
        <f>'[2]24'!I42</f>
        <v>0</v>
      </c>
      <c r="I40" s="196">
        <f>'[2]24'!J42</f>
        <v>0</v>
      </c>
      <c r="J40" s="196">
        <f>'[2]24'!K42</f>
        <v>0</v>
      </c>
      <c r="K40" s="15">
        <f t="shared" si="3"/>
        <v>-0.5</v>
      </c>
      <c r="L40" s="18">
        <f>frq!C40</f>
        <v>1</v>
      </c>
      <c r="M40" s="124">
        <f t="shared" si="4"/>
        <v>-0.9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-0.9</v>
      </c>
      <c r="R40" s="18">
        <v>0.4</v>
      </c>
    </row>
    <row r="41" spans="1:18">
      <c r="A41" s="8" t="s">
        <v>83</v>
      </c>
      <c r="B41" s="195">
        <f>'[2]24'!B43</f>
        <v>42</v>
      </c>
      <c r="C41" s="196">
        <f>'[2]24'!C43</f>
        <v>30</v>
      </c>
      <c r="D41" s="196">
        <f>'[2]24'!D43</f>
        <v>0</v>
      </c>
      <c r="E41" s="196">
        <f>'[2]24'!E43</f>
        <v>0</v>
      </c>
      <c r="F41" s="15">
        <f t="shared" si="6"/>
        <v>72</v>
      </c>
      <c r="G41" s="195">
        <f>'[2]24'!H43</f>
        <v>-0.5</v>
      </c>
      <c r="H41" s="196">
        <f>'[2]24'!I43</f>
        <v>0</v>
      </c>
      <c r="I41" s="196">
        <f>'[2]24'!J43</f>
        <v>0</v>
      </c>
      <c r="J41" s="196">
        <f>'[2]24'!K43</f>
        <v>0</v>
      </c>
      <c r="K41" s="15">
        <f t="shared" si="3"/>
        <v>-0.5</v>
      </c>
      <c r="L41" s="18">
        <f>frq!C41</f>
        <v>1</v>
      </c>
      <c r="M41" s="124">
        <f t="shared" si="4"/>
        <v>-0.9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-0.9</v>
      </c>
      <c r="R41" s="18">
        <v>0.4</v>
      </c>
    </row>
    <row r="42" spans="1:18">
      <c r="A42" s="8" t="s">
        <v>84</v>
      </c>
      <c r="B42" s="195">
        <f>'[2]24'!B44</f>
        <v>42</v>
      </c>
      <c r="C42" s="196">
        <f>'[2]24'!C44</f>
        <v>30</v>
      </c>
      <c r="D42" s="196">
        <f>'[2]24'!D44</f>
        <v>0</v>
      </c>
      <c r="E42" s="196">
        <f>'[2]24'!E44</f>
        <v>0</v>
      </c>
      <c r="F42" s="15">
        <f t="shared" si="6"/>
        <v>72</v>
      </c>
      <c r="G42" s="195">
        <f>'[2]24'!H44</f>
        <v>-0.5</v>
      </c>
      <c r="H42" s="196">
        <f>'[2]24'!I44</f>
        <v>0</v>
      </c>
      <c r="I42" s="196">
        <f>'[2]24'!J44</f>
        <v>0</v>
      </c>
      <c r="J42" s="196">
        <f>'[2]24'!K44</f>
        <v>0</v>
      </c>
      <c r="K42" s="15">
        <f t="shared" si="3"/>
        <v>-0.5</v>
      </c>
      <c r="L42" s="18">
        <f>frq!C42</f>
        <v>1</v>
      </c>
      <c r="M42" s="124">
        <f t="shared" si="4"/>
        <v>-0.9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-0.9</v>
      </c>
      <c r="R42" s="18">
        <v>0.4</v>
      </c>
    </row>
    <row r="43" spans="1:18">
      <c r="A43" s="8" t="s">
        <v>85</v>
      </c>
      <c r="B43" s="195">
        <f>'[2]24'!B45</f>
        <v>42</v>
      </c>
      <c r="C43" s="196">
        <f>'[2]24'!C45</f>
        <v>30</v>
      </c>
      <c r="D43" s="196">
        <f>'[2]24'!D45</f>
        <v>0</v>
      </c>
      <c r="E43" s="196">
        <f>'[2]24'!E45</f>
        <v>0</v>
      </c>
      <c r="F43" s="15">
        <f t="shared" si="6"/>
        <v>72</v>
      </c>
      <c r="G43" s="195">
        <f>'[2]24'!H45</f>
        <v>-0.5</v>
      </c>
      <c r="H43" s="196">
        <f>'[2]24'!I45</f>
        <v>0</v>
      </c>
      <c r="I43" s="196">
        <f>'[2]24'!J45</f>
        <v>0</v>
      </c>
      <c r="J43" s="196">
        <f>'[2]24'!K45</f>
        <v>0</v>
      </c>
      <c r="K43" s="15">
        <f t="shared" si="3"/>
        <v>-0.5</v>
      </c>
      <c r="L43" s="18">
        <f>frq!C43</f>
        <v>1</v>
      </c>
      <c r="M43" s="124">
        <f t="shared" si="4"/>
        <v>-0.9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-0.9</v>
      </c>
      <c r="R43" s="18">
        <v>0.4</v>
      </c>
    </row>
    <row r="44" spans="1:18">
      <c r="A44" s="8" t="s">
        <v>86</v>
      </c>
      <c r="B44" s="195">
        <f>'[2]24'!B46</f>
        <v>42</v>
      </c>
      <c r="C44" s="196">
        <f>'[2]24'!C46</f>
        <v>30</v>
      </c>
      <c r="D44" s="196">
        <f>'[2]24'!D46</f>
        <v>0</v>
      </c>
      <c r="E44" s="196">
        <f>'[2]24'!E46</f>
        <v>0</v>
      </c>
      <c r="F44" s="15">
        <f t="shared" si="6"/>
        <v>72</v>
      </c>
      <c r="G44" s="195">
        <f>'[2]24'!H46</f>
        <v>-0.5</v>
      </c>
      <c r="H44" s="196">
        <f>'[2]24'!I46</f>
        <v>0</v>
      </c>
      <c r="I44" s="196">
        <f>'[2]24'!J46</f>
        <v>0</v>
      </c>
      <c r="J44" s="196">
        <f>'[2]24'!K46</f>
        <v>0</v>
      </c>
      <c r="K44" s="15">
        <f t="shared" si="3"/>
        <v>-0.5</v>
      </c>
      <c r="L44" s="18">
        <f>frq!C44</f>
        <v>1</v>
      </c>
      <c r="M44" s="124">
        <f t="shared" si="4"/>
        <v>-0.9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-0.9</v>
      </c>
      <c r="R44" s="18">
        <v>0.4</v>
      </c>
    </row>
    <row r="45" spans="1:18">
      <c r="A45" s="8" t="s">
        <v>87</v>
      </c>
      <c r="B45" s="195">
        <f>'[2]24'!B47</f>
        <v>42</v>
      </c>
      <c r="C45" s="196">
        <f>'[2]24'!C47</f>
        <v>30</v>
      </c>
      <c r="D45" s="196">
        <f>'[2]24'!D47</f>
        <v>0</v>
      </c>
      <c r="E45" s="196">
        <f>'[2]24'!E47</f>
        <v>0</v>
      </c>
      <c r="F45" s="15">
        <f t="shared" si="6"/>
        <v>72</v>
      </c>
      <c r="G45" s="195">
        <f>'[2]24'!H47</f>
        <v>-0.5</v>
      </c>
      <c r="H45" s="196">
        <f>'[2]24'!I47</f>
        <v>0</v>
      </c>
      <c r="I45" s="196">
        <f>'[2]24'!J47</f>
        <v>0</v>
      </c>
      <c r="J45" s="196">
        <f>'[2]24'!K47</f>
        <v>0</v>
      </c>
      <c r="K45" s="15">
        <f t="shared" si="3"/>
        <v>-0.5</v>
      </c>
      <c r="L45" s="18">
        <f>frq!C45</f>
        <v>1</v>
      </c>
      <c r="M45" s="124">
        <f t="shared" si="4"/>
        <v>-0.9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-0.9</v>
      </c>
      <c r="R45" s="18">
        <v>0.4</v>
      </c>
    </row>
    <row r="46" spans="1:18">
      <c r="A46" s="8" t="s">
        <v>88</v>
      </c>
      <c r="B46" s="195">
        <f>'[2]24'!B48</f>
        <v>42</v>
      </c>
      <c r="C46" s="196">
        <f>'[2]24'!C48</f>
        <v>30</v>
      </c>
      <c r="D46" s="196">
        <f>'[2]24'!D48</f>
        <v>0</v>
      </c>
      <c r="E46" s="196">
        <f>'[2]24'!E48</f>
        <v>0</v>
      </c>
      <c r="F46" s="15">
        <f t="shared" si="6"/>
        <v>72</v>
      </c>
      <c r="G46" s="195">
        <f>'[2]24'!H48</f>
        <v>-0.5</v>
      </c>
      <c r="H46" s="196">
        <f>'[2]24'!I48</f>
        <v>0</v>
      </c>
      <c r="I46" s="196">
        <f>'[2]24'!J48</f>
        <v>0</v>
      </c>
      <c r="J46" s="196">
        <f>'[2]24'!K48</f>
        <v>0</v>
      </c>
      <c r="K46" s="15">
        <f t="shared" si="3"/>
        <v>-0.5</v>
      </c>
      <c r="L46" s="18">
        <f>frq!C46</f>
        <v>1</v>
      </c>
      <c r="M46" s="124">
        <f t="shared" si="4"/>
        <v>-0.9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-0.9</v>
      </c>
      <c r="R46" s="18">
        <v>0.4</v>
      </c>
    </row>
    <row r="47" spans="1:18">
      <c r="A47" s="8" t="s">
        <v>89</v>
      </c>
      <c r="B47" s="195">
        <f>'[2]24'!B49</f>
        <v>42</v>
      </c>
      <c r="C47" s="196">
        <f>'[2]24'!C49</f>
        <v>30</v>
      </c>
      <c r="D47" s="196">
        <f>'[2]24'!D49</f>
        <v>0</v>
      </c>
      <c r="E47" s="196">
        <f>'[2]24'!E49</f>
        <v>0</v>
      </c>
      <c r="F47" s="15">
        <f t="shared" si="6"/>
        <v>72</v>
      </c>
      <c r="G47" s="195">
        <f>'[2]24'!H49</f>
        <v>-0.5</v>
      </c>
      <c r="H47" s="196">
        <f>'[2]24'!I49</f>
        <v>0</v>
      </c>
      <c r="I47" s="196">
        <f>'[2]24'!J49</f>
        <v>0</v>
      </c>
      <c r="J47" s="196">
        <f>'[2]24'!K49</f>
        <v>0</v>
      </c>
      <c r="K47" s="15">
        <f t="shared" si="3"/>
        <v>-0.5</v>
      </c>
      <c r="L47" s="18">
        <f>frq!C47</f>
        <v>1</v>
      </c>
      <c r="M47" s="124">
        <f t="shared" si="4"/>
        <v>-0.9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-0.9</v>
      </c>
      <c r="R47" s="18">
        <v>0.4</v>
      </c>
    </row>
    <row r="48" spans="1:18">
      <c r="A48" s="8" t="s">
        <v>90</v>
      </c>
      <c r="B48" s="195">
        <f>'[2]24'!B50</f>
        <v>42</v>
      </c>
      <c r="C48" s="196">
        <f>'[2]24'!C50</f>
        <v>30</v>
      </c>
      <c r="D48" s="196">
        <f>'[2]24'!D50</f>
        <v>0</v>
      </c>
      <c r="E48" s="196">
        <f>'[2]24'!E50</f>
        <v>0</v>
      </c>
      <c r="F48" s="15">
        <f t="shared" si="6"/>
        <v>72</v>
      </c>
      <c r="G48" s="195">
        <f>'[2]24'!H50</f>
        <v>-0.5</v>
      </c>
      <c r="H48" s="196">
        <f>'[2]24'!I50</f>
        <v>0</v>
      </c>
      <c r="I48" s="196">
        <f>'[2]24'!J50</f>
        <v>0</v>
      </c>
      <c r="J48" s="196">
        <f>'[2]24'!K50</f>
        <v>0</v>
      </c>
      <c r="K48" s="15">
        <f t="shared" si="3"/>
        <v>-0.5</v>
      </c>
      <c r="L48" s="18">
        <f>frq!C48</f>
        <v>1</v>
      </c>
      <c r="M48" s="124">
        <f t="shared" si="4"/>
        <v>-0.9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-0.9</v>
      </c>
      <c r="R48" s="18">
        <v>0.4</v>
      </c>
    </row>
    <row r="49" spans="1:18">
      <c r="A49" s="8" t="s">
        <v>91</v>
      </c>
      <c r="B49" s="195">
        <f>'[2]24'!B51</f>
        <v>42</v>
      </c>
      <c r="C49" s="196">
        <f>'[2]24'!C51</f>
        <v>30</v>
      </c>
      <c r="D49" s="196">
        <f>'[2]24'!D51</f>
        <v>0</v>
      </c>
      <c r="E49" s="196">
        <f>'[2]24'!E51</f>
        <v>0</v>
      </c>
      <c r="F49" s="15">
        <f t="shared" si="6"/>
        <v>72</v>
      </c>
      <c r="G49" s="195">
        <f>'[2]24'!H51</f>
        <v>-0.5</v>
      </c>
      <c r="H49" s="196">
        <f>'[2]24'!I51</f>
        <v>0</v>
      </c>
      <c r="I49" s="196">
        <f>'[2]24'!J51</f>
        <v>0</v>
      </c>
      <c r="J49" s="196">
        <f>'[2]24'!K51</f>
        <v>0</v>
      </c>
      <c r="K49" s="15">
        <f t="shared" si="3"/>
        <v>-0.5</v>
      </c>
      <c r="L49" s="18">
        <f>frq!C49</f>
        <v>1</v>
      </c>
      <c r="M49" s="124">
        <f t="shared" si="4"/>
        <v>-0.9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-0.9</v>
      </c>
      <c r="R49" s="18">
        <v>0.4</v>
      </c>
    </row>
    <row r="50" spans="1:18">
      <c r="A50" s="8" t="s">
        <v>92</v>
      </c>
      <c r="B50" s="195">
        <f>'[2]24'!B52</f>
        <v>42</v>
      </c>
      <c r="C50" s="196">
        <f>'[2]24'!C52</f>
        <v>30</v>
      </c>
      <c r="D50" s="196">
        <f>'[2]24'!D52</f>
        <v>0</v>
      </c>
      <c r="E50" s="196">
        <f>'[2]24'!E52</f>
        <v>0</v>
      </c>
      <c r="F50" s="15">
        <f t="shared" si="6"/>
        <v>72</v>
      </c>
      <c r="G50" s="195">
        <f>'[2]24'!H52</f>
        <v>-0.5</v>
      </c>
      <c r="H50" s="196">
        <f>'[2]24'!I52</f>
        <v>0</v>
      </c>
      <c r="I50" s="196">
        <f>'[2]24'!J52</f>
        <v>0</v>
      </c>
      <c r="J50" s="196">
        <f>'[2]24'!K52</f>
        <v>0</v>
      </c>
      <c r="K50" s="15">
        <f t="shared" si="3"/>
        <v>-0.5</v>
      </c>
      <c r="L50" s="18">
        <f>frq!C50</f>
        <v>1</v>
      </c>
      <c r="M50" s="124">
        <f t="shared" si="4"/>
        <v>-0.9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-0.9</v>
      </c>
      <c r="R50" s="18">
        <v>0.4</v>
      </c>
    </row>
    <row r="51" spans="1:18">
      <c r="A51" s="8" t="s">
        <v>93</v>
      </c>
      <c r="B51" s="195">
        <f>'[2]24'!B53</f>
        <v>42</v>
      </c>
      <c r="C51" s="196">
        <f>'[2]24'!C53</f>
        <v>30</v>
      </c>
      <c r="D51" s="196">
        <f>'[2]24'!D53</f>
        <v>0</v>
      </c>
      <c r="E51" s="196">
        <f>'[2]24'!E53</f>
        <v>0</v>
      </c>
      <c r="F51" s="15">
        <f t="shared" si="6"/>
        <v>72</v>
      </c>
      <c r="G51" s="195">
        <f>'[2]24'!H53</f>
        <v>-0.5</v>
      </c>
      <c r="H51" s="196">
        <f>'[2]24'!I53</f>
        <v>0</v>
      </c>
      <c r="I51" s="196">
        <f>'[2]24'!J53</f>
        <v>0</v>
      </c>
      <c r="J51" s="196">
        <f>'[2]24'!K53</f>
        <v>0</v>
      </c>
      <c r="K51" s="15">
        <f t="shared" si="3"/>
        <v>-0.5</v>
      </c>
      <c r="L51" s="18">
        <f>frq!C51</f>
        <v>1</v>
      </c>
      <c r="M51" s="124">
        <f t="shared" si="4"/>
        <v>-0.9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-0.9</v>
      </c>
      <c r="R51" s="18">
        <v>0.4</v>
      </c>
    </row>
    <row r="52" spans="1:18">
      <c r="A52" s="8" t="s">
        <v>94</v>
      </c>
      <c r="B52" s="195">
        <f>'[2]24'!B54</f>
        <v>42</v>
      </c>
      <c r="C52" s="196">
        <f>'[2]24'!C54</f>
        <v>30</v>
      </c>
      <c r="D52" s="196">
        <f>'[2]24'!D54</f>
        <v>0</v>
      </c>
      <c r="E52" s="196">
        <f>'[2]24'!E54</f>
        <v>0</v>
      </c>
      <c r="F52" s="15">
        <f t="shared" si="6"/>
        <v>72</v>
      </c>
      <c r="G52" s="195">
        <f>'[2]24'!H54</f>
        <v>-0.5</v>
      </c>
      <c r="H52" s="196">
        <f>'[2]24'!I54</f>
        <v>0</v>
      </c>
      <c r="I52" s="196">
        <f>'[2]24'!J54</f>
        <v>0</v>
      </c>
      <c r="J52" s="196">
        <f>'[2]24'!K54</f>
        <v>0</v>
      </c>
      <c r="K52" s="15">
        <f t="shared" si="3"/>
        <v>-0.5</v>
      </c>
      <c r="L52" s="18">
        <f>frq!C52</f>
        <v>1</v>
      </c>
      <c r="M52" s="124">
        <f t="shared" si="4"/>
        <v>-0.9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-0.9</v>
      </c>
      <c r="R52" s="18">
        <v>0.4</v>
      </c>
    </row>
    <row r="53" spans="1:18">
      <c r="A53" s="8" t="s">
        <v>95</v>
      </c>
      <c r="B53" s="195">
        <f>'[2]24'!B55</f>
        <v>42</v>
      </c>
      <c r="C53" s="196">
        <f>'[2]24'!C55</f>
        <v>30</v>
      </c>
      <c r="D53" s="196">
        <f>'[2]24'!D55</f>
        <v>0</v>
      </c>
      <c r="E53" s="196">
        <f>'[2]24'!E55</f>
        <v>0</v>
      </c>
      <c r="F53" s="15">
        <f t="shared" si="6"/>
        <v>72</v>
      </c>
      <c r="G53" s="195">
        <f>'[2]24'!H55</f>
        <v>-0.5</v>
      </c>
      <c r="H53" s="196">
        <f>'[2]24'!I55</f>
        <v>0</v>
      </c>
      <c r="I53" s="196">
        <f>'[2]24'!J55</f>
        <v>0</v>
      </c>
      <c r="J53" s="196">
        <f>'[2]24'!K55</f>
        <v>0</v>
      </c>
      <c r="K53" s="15">
        <f t="shared" si="3"/>
        <v>-0.5</v>
      </c>
      <c r="L53" s="18">
        <f>frq!C53</f>
        <v>1</v>
      </c>
      <c r="M53" s="124">
        <f t="shared" si="4"/>
        <v>-0.9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-0.9</v>
      </c>
      <c r="R53" s="18">
        <v>0.4</v>
      </c>
    </row>
    <row r="54" spans="1:18">
      <c r="A54" s="8" t="s">
        <v>96</v>
      </c>
      <c r="B54" s="195">
        <f>'[2]24'!B56</f>
        <v>42</v>
      </c>
      <c r="C54" s="196">
        <f>'[2]24'!C56</f>
        <v>30</v>
      </c>
      <c r="D54" s="196">
        <f>'[2]24'!D56</f>
        <v>0</v>
      </c>
      <c r="E54" s="196">
        <f>'[2]24'!E56</f>
        <v>0</v>
      </c>
      <c r="F54" s="15">
        <f t="shared" si="6"/>
        <v>72</v>
      </c>
      <c r="G54" s="195">
        <f>'[2]24'!H56</f>
        <v>-0.5</v>
      </c>
      <c r="H54" s="196">
        <f>'[2]24'!I56</f>
        <v>0</v>
      </c>
      <c r="I54" s="196">
        <f>'[2]24'!J56</f>
        <v>0</v>
      </c>
      <c r="J54" s="196">
        <f>'[2]24'!K56</f>
        <v>0</v>
      </c>
      <c r="K54" s="15">
        <f t="shared" si="3"/>
        <v>-0.5</v>
      </c>
      <c r="L54" s="18">
        <f>frq!C54</f>
        <v>1</v>
      </c>
      <c r="M54" s="124">
        <f t="shared" si="4"/>
        <v>-0.9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-0.9</v>
      </c>
      <c r="R54" s="18">
        <v>0.4</v>
      </c>
    </row>
    <row r="55" spans="1:18">
      <c r="A55" s="8" t="s">
        <v>97</v>
      </c>
      <c r="B55" s="195">
        <f>'[2]24'!B57</f>
        <v>42</v>
      </c>
      <c r="C55" s="196">
        <f>'[2]24'!C57</f>
        <v>30</v>
      </c>
      <c r="D55" s="196">
        <f>'[2]24'!D57</f>
        <v>0</v>
      </c>
      <c r="E55" s="196">
        <f>'[2]24'!E57</f>
        <v>0</v>
      </c>
      <c r="F55" s="15">
        <f t="shared" si="6"/>
        <v>72</v>
      </c>
      <c r="G55" s="195">
        <f>'[2]24'!H57</f>
        <v>-0.5</v>
      </c>
      <c r="H55" s="196">
        <f>'[2]24'!I57</f>
        <v>0</v>
      </c>
      <c r="I55" s="196">
        <f>'[2]24'!J57</f>
        <v>0</v>
      </c>
      <c r="J55" s="196">
        <f>'[2]24'!K57</f>
        <v>0</v>
      </c>
      <c r="K55" s="15">
        <f t="shared" si="3"/>
        <v>-0.5</v>
      </c>
      <c r="L55" s="18">
        <f>frq!C55</f>
        <v>1</v>
      </c>
      <c r="M55" s="124">
        <f t="shared" si="4"/>
        <v>-0.9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-0.9</v>
      </c>
      <c r="R55" s="18">
        <v>0.4</v>
      </c>
    </row>
    <row r="56" spans="1:18">
      <c r="A56" s="8" t="s">
        <v>98</v>
      </c>
      <c r="B56" s="195">
        <f>'[2]24'!B58</f>
        <v>42</v>
      </c>
      <c r="C56" s="196">
        <f>'[2]24'!C58</f>
        <v>30</v>
      </c>
      <c r="D56" s="196">
        <f>'[2]24'!D58</f>
        <v>0</v>
      </c>
      <c r="E56" s="196">
        <f>'[2]24'!E58</f>
        <v>0</v>
      </c>
      <c r="F56" s="15">
        <f t="shared" si="6"/>
        <v>72</v>
      </c>
      <c r="G56" s="195">
        <f>'[2]24'!H58</f>
        <v>-0.5</v>
      </c>
      <c r="H56" s="196">
        <f>'[2]24'!I58</f>
        <v>0</v>
      </c>
      <c r="I56" s="196">
        <f>'[2]24'!J58</f>
        <v>0</v>
      </c>
      <c r="J56" s="196">
        <f>'[2]24'!K58</f>
        <v>0</v>
      </c>
      <c r="K56" s="15">
        <f t="shared" si="3"/>
        <v>-0.5</v>
      </c>
      <c r="L56" s="18">
        <f>frq!C56</f>
        <v>1</v>
      </c>
      <c r="M56" s="124">
        <f t="shared" si="4"/>
        <v>-0.9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-0.9</v>
      </c>
      <c r="R56" s="18">
        <v>0.4</v>
      </c>
    </row>
    <row r="57" spans="1:18">
      <c r="A57" s="8" t="s">
        <v>99</v>
      </c>
      <c r="B57" s="195">
        <f>'[2]24'!B59</f>
        <v>42</v>
      </c>
      <c r="C57" s="196">
        <f>'[2]24'!C59</f>
        <v>30</v>
      </c>
      <c r="D57" s="196">
        <f>'[2]24'!D59</f>
        <v>0</v>
      </c>
      <c r="E57" s="196">
        <f>'[2]24'!E59</f>
        <v>0</v>
      </c>
      <c r="F57" s="15">
        <f t="shared" si="6"/>
        <v>72</v>
      </c>
      <c r="G57" s="195">
        <f>'[2]24'!H59</f>
        <v>-0.5</v>
      </c>
      <c r="H57" s="196">
        <f>'[2]24'!I59</f>
        <v>0</v>
      </c>
      <c r="I57" s="196">
        <f>'[2]24'!J59</f>
        <v>0</v>
      </c>
      <c r="J57" s="196">
        <f>'[2]24'!K59</f>
        <v>0</v>
      </c>
      <c r="K57" s="15">
        <f t="shared" si="3"/>
        <v>-0.5</v>
      </c>
      <c r="L57" s="18">
        <f>frq!C57</f>
        <v>1</v>
      </c>
      <c r="M57" s="124">
        <f t="shared" si="4"/>
        <v>-0.9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-0.9</v>
      </c>
      <c r="R57" s="18">
        <v>0.4</v>
      </c>
    </row>
    <row r="58" spans="1:18">
      <c r="A58" s="8" t="s">
        <v>100</v>
      </c>
      <c r="B58" s="195">
        <f>'[2]24'!B60</f>
        <v>42</v>
      </c>
      <c r="C58" s="196">
        <f>'[2]24'!C60</f>
        <v>30</v>
      </c>
      <c r="D58" s="196">
        <f>'[2]24'!D60</f>
        <v>0</v>
      </c>
      <c r="E58" s="196">
        <f>'[2]24'!E60</f>
        <v>0</v>
      </c>
      <c r="F58" s="15">
        <f t="shared" si="6"/>
        <v>72</v>
      </c>
      <c r="G58" s="195">
        <f>'[2]24'!H60</f>
        <v>-0.5</v>
      </c>
      <c r="H58" s="196">
        <f>'[2]24'!I60</f>
        <v>0</v>
      </c>
      <c r="I58" s="196">
        <f>'[2]24'!J60</f>
        <v>0</v>
      </c>
      <c r="J58" s="196">
        <f>'[2]24'!K60</f>
        <v>0</v>
      </c>
      <c r="K58" s="15">
        <f t="shared" si="3"/>
        <v>-0.5</v>
      </c>
      <c r="L58" s="18">
        <f>frq!C58</f>
        <v>1</v>
      </c>
      <c r="M58" s="124">
        <f t="shared" si="4"/>
        <v>-0.9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-0.9</v>
      </c>
      <c r="R58" s="18">
        <v>0.4</v>
      </c>
    </row>
    <row r="59" spans="1:18">
      <c r="A59" s="8" t="s">
        <v>101</v>
      </c>
      <c r="B59" s="195">
        <f>'[2]24'!B61</f>
        <v>42</v>
      </c>
      <c r="C59" s="196">
        <f>'[2]24'!C61</f>
        <v>30</v>
      </c>
      <c r="D59" s="196">
        <f>'[2]24'!D61</f>
        <v>0</v>
      </c>
      <c r="E59" s="196">
        <f>'[2]24'!E61</f>
        <v>0</v>
      </c>
      <c r="F59" s="15">
        <f t="shared" si="6"/>
        <v>72</v>
      </c>
      <c r="G59" s="195">
        <f>'[2]24'!H61</f>
        <v>-0.5</v>
      </c>
      <c r="H59" s="196">
        <f>'[2]24'!I61</f>
        <v>0</v>
      </c>
      <c r="I59" s="196">
        <f>'[2]24'!J61</f>
        <v>0</v>
      </c>
      <c r="J59" s="196">
        <f>'[2]24'!K61</f>
        <v>0</v>
      </c>
      <c r="K59" s="15">
        <f t="shared" si="3"/>
        <v>-0.5</v>
      </c>
      <c r="L59" s="18">
        <f>frq!C59</f>
        <v>1</v>
      </c>
      <c r="M59" s="124">
        <f t="shared" si="4"/>
        <v>-0.9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-0.9</v>
      </c>
      <c r="R59" s="18">
        <v>0.4</v>
      </c>
    </row>
    <row r="60" spans="1:18">
      <c r="A60" s="8" t="s">
        <v>102</v>
      </c>
      <c r="B60" s="195">
        <f>'[2]24'!B62</f>
        <v>42</v>
      </c>
      <c r="C60" s="196">
        <f>'[2]24'!C62</f>
        <v>30</v>
      </c>
      <c r="D60" s="196">
        <f>'[2]24'!D62</f>
        <v>0</v>
      </c>
      <c r="E60" s="196">
        <f>'[2]24'!E62</f>
        <v>0</v>
      </c>
      <c r="F60" s="15">
        <f t="shared" si="6"/>
        <v>72</v>
      </c>
      <c r="G60" s="195">
        <f>'[2]24'!H62</f>
        <v>-0.5</v>
      </c>
      <c r="H60" s="196">
        <f>'[2]24'!I62</f>
        <v>0</v>
      </c>
      <c r="I60" s="196">
        <f>'[2]24'!J62</f>
        <v>0</v>
      </c>
      <c r="J60" s="196">
        <f>'[2]24'!K62</f>
        <v>0</v>
      </c>
      <c r="K60" s="15">
        <f t="shared" si="3"/>
        <v>-0.5</v>
      </c>
      <c r="L60" s="18">
        <f>frq!C60</f>
        <v>1</v>
      </c>
      <c r="M60" s="124">
        <f t="shared" si="4"/>
        <v>-0.9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-0.9</v>
      </c>
      <c r="R60" s="18">
        <v>0.4</v>
      </c>
    </row>
    <row r="61" spans="1:18">
      <c r="A61" s="8" t="s">
        <v>103</v>
      </c>
      <c r="B61" s="195">
        <f>'[2]24'!B63</f>
        <v>42</v>
      </c>
      <c r="C61" s="196">
        <f>'[2]24'!C63</f>
        <v>30</v>
      </c>
      <c r="D61" s="196">
        <f>'[2]24'!D63</f>
        <v>0</v>
      </c>
      <c r="E61" s="196">
        <f>'[2]24'!E63</f>
        <v>0</v>
      </c>
      <c r="F61" s="15">
        <f t="shared" si="6"/>
        <v>72</v>
      </c>
      <c r="G61" s="195">
        <f>'[2]24'!H63</f>
        <v>-0.5</v>
      </c>
      <c r="H61" s="196">
        <f>'[2]24'!I63</f>
        <v>0</v>
      </c>
      <c r="I61" s="196">
        <f>'[2]24'!J63</f>
        <v>0</v>
      </c>
      <c r="J61" s="196">
        <f>'[2]24'!K63</f>
        <v>0</v>
      </c>
      <c r="K61" s="15">
        <f t="shared" si="3"/>
        <v>-0.5</v>
      </c>
      <c r="L61" s="18">
        <f>frq!C61</f>
        <v>1</v>
      </c>
      <c r="M61" s="124">
        <f t="shared" si="4"/>
        <v>-0.9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-0.9</v>
      </c>
      <c r="R61" s="18">
        <v>0.4</v>
      </c>
    </row>
    <row r="62" spans="1:18">
      <c r="A62" s="8" t="s">
        <v>104</v>
      </c>
      <c r="B62" s="195">
        <f>'[2]24'!B64</f>
        <v>42</v>
      </c>
      <c r="C62" s="196">
        <f>'[2]24'!C64</f>
        <v>30</v>
      </c>
      <c r="D62" s="196">
        <f>'[2]24'!D64</f>
        <v>0</v>
      </c>
      <c r="E62" s="196">
        <f>'[2]24'!E64</f>
        <v>0</v>
      </c>
      <c r="F62" s="15">
        <f t="shared" si="6"/>
        <v>72</v>
      </c>
      <c r="G62" s="195">
        <f>'[2]24'!H64</f>
        <v>-0.5</v>
      </c>
      <c r="H62" s="196">
        <f>'[2]24'!I64</f>
        <v>0</v>
      </c>
      <c r="I62" s="196">
        <f>'[2]24'!J64</f>
        <v>0</v>
      </c>
      <c r="J62" s="196">
        <f>'[2]24'!K64</f>
        <v>0</v>
      </c>
      <c r="K62" s="15">
        <f t="shared" si="3"/>
        <v>-0.5</v>
      </c>
      <c r="L62" s="18">
        <f>frq!C62</f>
        <v>1</v>
      </c>
      <c r="M62" s="124">
        <f t="shared" si="4"/>
        <v>-0.9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-0.9</v>
      </c>
      <c r="R62" s="18">
        <v>0.4</v>
      </c>
    </row>
    <row r="63" spans="1:18">
      <c r="A63" s="8" t="s">
        <v>105</v>
      </c>
      <c r="B63" s="195">
        <f>'[2]24'!B65</f>
        <v>42</v>
      </c>
      <c r="C63" s="196">
        <f>'[2]24'!C65</f>
        <v>30</v>
      </c>
      <c r="D63" s="196">
        <f>'[2]24'!D65</f>
        <v>0</v>
      </c>
      <c r="E63" s="196">
        <f>'[2]24'!E65</f>
        <v>0</v>
      </c>
      <c r="F63" s="15">
        <f t="shared" si="6"/>
        <v>72</v>
      </c>
      <c r="G63" s="195">
        <f>'[2]24'!H65</f>
        <v>-0.5</v>
      </c>
      <c r="H63" s="196">
        <f>'[2]24'!I65</f>
        <v>0</v>
      </c>
      <c r="I63" s="196">
        <f>'[2]24'!J65</f>
        <v>0</v>
      </c>
      <c r="J63" s="196">
        <f>'[2]24'!K65</f>
        <v>0</v>
      </c>
      <c r="K63" s="15">
        <f t="shared" si="3"/>
        <v>-0.5</v>
      </c>
      <c r="L63" s="18">
        <f>frq!C63</f>
        <v>1</v>
      </c>
      <c r="M63" s="124">
        <f t="shared" si="4"/>
        <v>-0.9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-0.9</v>
      </c>
      <c r="R63" s="18">
        <v>0.4</v>
      </c>
    </row>
    <row r="64" spans="1:18">
      <c r="A64" s="8" t="s">
        <v>106</v>
      </c>
      <c r="B64" s="195">
        <f>'[2]24'!B66</f>
        <v>42</v>
      </c>
      <c r="C64" s="196">
        <f>'[2]24'!C66</f>
        <v>30</v>
      </c>
      <c r="D64" s="196">
        <f>'[2]24'!D66</f>
        <v>0</v>
      </c>
      <c r="E64" s="196">
        <f>'[2]24'!E66</f>
        <v>0</v>
      </c>
      <c r="F64" s="15">
        <f t="shared" si="6"/>
        <v>72</v>
      </c>
      <c r="G64" s="195">
        <f>'[2]24'!H66</f>
        <v>-0.5</v>
      </c>
      <c r="H64" s="196">
        <f>'[2]24'!I66</f>
        <v>0</v>
      </c>
      <c r="I64" s="196">
        <f>'[2]24'!J66</f>
        <v>0</v>
      </c>
      <c r="J64" s="196">
        <f>'[2]24'!K66</f>
        <v>0</v>
      </c>
      <c r="K64" s="15">
        <f t="shared" si="3"/>
        <v>-0.5</v>
      </c>
      <c r="L64" s="18">
        <f>frq!C64</f>
        <v>1</v>
      </c>
      <c r="M64" s="124">
        <f t="shared" si="4"/>
        <v>-0.9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-0.9</v>
      </c>
      <c r="R64" s="18">
        <v>0.4</v>
      </c>
    </row>
    <row r="65" spans="1:18">
      <c r="A65" s="8" t="s">
        <v>107</v>
      </c>
      <c r="B65" s="195">
        <f>'[2]24'!B67</f>
        <v>42</v>
      </c>
      <c r="C65" s="196">
        <f>'[2]24'!C67</f>
        <v>30</v>
      </c>
      <c r="D65" s="196">
        <f>'[2]24'!D67</f>
        <v>0</v>
      </c>
      <c r="E65" s="196">
        <f>'[2]24'!E67</f>
        <v>0</v>
      </c>
      <c r="F65" s="15">
        <f t="shared" si="6"/>
        <v>72</v>
      </c>
      <c r="G65" s="195">
        <f>'[2]24'!H67</f>
        <v>-0.5</v>
      </c>
      <c r="H65" s="196">
        <f>'[2]24'!I67</f>
        <v>0</v>
      </c>
      <c r="I65" s="196">
        <f>'[2]24'!J67</f>
        <v>0</v>
      </c>
      <c r="J65" s="196">
        <f>'[2]24'!K67</f>
        <v>0</v>
      </c>
      <c r="K65" s="15">
        <f t="shared" si="3"/>
        <v>-0.5</v>
      </c>
      <c r="L65" s="18">
        <f>frq!C65</f>
        <v>1</v>
      </c>
      <c r="M65" s="124">
        <f t="shared" si="4"/>
        <v>-0.9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-0.9</v>
      </c>
      <c r="R65" s="18">
        <v>0.4</v>
      </c>
    </row>
    <row r="66" spans="1:18">
      <c r="A66" s="8" t="s">
        <v>108</v>
      </c>
      <c r="B66" s="195">
        <f>'[2]24'!B68</f>
        <v>42</v>
      </c>
      <c r="C66" s="196">
        <f>'[2]24'!C68</f>
        <v>30</v>
      </c>
      <c r="D66" s="196">
        <f>'[2]24'!D68</f>
        <v>0</v>
      </c>
      <c r="E66" s="196">
        <f>'[2]24'!E68</f>
        <v>0</v>
      </c>
      <c r="F66" s="15">
        <f t="shared" si="6"/>
        <v>72</v>
      </c>
      <c r="G66" s="195">
        <f>'[2]24'!H68</f>
        <v>-0.5</v>
      </c>
      <c r="H66" s="196">
        <f>'[2]24'!I68</f>
        <v>0</v>
      </c>
      <c r="I66" s="196">
        <f>'[2]24'!J68</f>
        <v>0</v>
      </c>
      <c r="J66" s="196">
        <f>'[2]24'!K68</f>
        <v>0</v>
      </c>
      <c r="K66" s="15">
        <f t="shared" si="3"/>
        <v>-0.5</v>
      </c>
      <c r="L66" s="18">
        <f>frq!C66</f>
        <v>1</v>
      </c>
      <c r="M66" s="124">
        <f t="shared" si="4"/>
        <v>-0.9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-0.9</v>
      </c>
      <c r="R66" s="18">
        <v>0.4</v>
      </c>
    </row>
    <row r="67" spans="1:18">
      <c r="A67" s="8" t="s">
        <v>109</v>
      </c>
      <c r="B67" s="195">
        <f>'[2]24'!B69</f>
        <v>42</v>
      </c>
      <c r="C67" s="196">
        <f>'[2]24'!C69</f>
        <v>30</v>
      </c>
      <c r="D67" s="196">
        <f>'[2]24'!D69</f>
        <v>0</v>
      </c>
      <c r="E67" s="196">
        <f>'[2]24'!E69</f>
        <v>0</v>
      </c>
      <c r="F67" s="15">
        <f t="shared" si="6"/>
        <v>72</v>
      </c>
      <c r="G67" s="195">
        <f>'[2]24'!H69</f>
        <v>-0.5</v>
      </c>
      <c r="H67" s="196">
        <f>'[2]24'!I69</f>
        <v>0</v>
      </c>
      <c r="I67" s="196">
        <f>'[2]24'!J69</f>
        <v>0</v>
      </c>
      <c r="J67" s="196">
        <f>'[2]24'!K69</f>
        <v>0</v>
      </c>
      <c r="K67" s="15">
        <f t="shared" si="3"/>
        <v>-0.5</v>
      </c>
      <c r="L67" s="18">
        <f>frq!C67</f>
        <v>1</v>
      </c>
      <c r="M67" s="124">
        <f t="shared" si="4"/>
        <v>-0.9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</v>
      </c>
      <c r="R67" s="18">
        <v>0.4</v>
      </c>
    </row>
    <row r="68" spans="1:18">
      <c r="A68" s="8" t="s">
        <v>110</v>
      </c>
      <c r="B68" s="195">
        <f>'[2]24'!B70</f>
        <v>42</v>
      </c>
      <c r="C68" s="196">
        <f>'[2]24'!C70</f>
        <v>30</v>
      </c>
      <c r="D68" s="196">
        <f>'[2]24'!D70</f>
        <v>0</v>
      </c>
      <c r="E68" s="196">
        <f>'[2]24'!E70</f>
        <v>0</v>
      </c>
      <c r="F68" s="15">
        <f t="shared" si="6"/>
        <v>72</v>
      </c>
      <c r="G68" s="195">
        <f>'[2]24'!H70</f>
        <v>-0.5</v>
      </c>
      <c r="H68" s="196">
        <f>'[2]24'!I70</f>
        <v>0</v>
      </c>
      <c r="I68" s="196">
        <f>'[2]24'!J70</f>
        <v>0</v>
      </c>
      <c r="J68" s="196">
        <f>'[2]24'!K70</f>
        <v>0</v>
      </c>
      <c r="K68" s="15">
        <f t="shared" ref="K68:K98" si="13">SUM(G68:J68)</f>
        <v>-0.5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-0.9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</v>
      </c>
      <c r="R68" s="18">
        <v>0.4</v>
      </c>
    </row>
    <row r="69" spans="1:18">
      <c r="A69" s="8" t="s">
        <v>111</v>
      </c>
      <c r="B69" s="195">
        <f>'[2]24'!B71</f>
        <v>42</v>
      </c>
      <c r="C69" s="196">
        <f>'[2]24'!C71</f>
        <v>30</v>
      </c>
      <c r="D69" s="196">
        <f>'[2]24'!D71</f>
        <v>0</v>
      </c>
      <c r="E69" s="196">
        <f>'[2]24'!E71</f>
        <v>0</v>
      </c>
      <c r="F69" s="15">
        <f t="shared" ref="F69:F98" si="16">SUM(B69:E69)</f>
        <v>72</v>
      </c>
      <c r="G69" s="195">
        <f>'[2]24'!H71</f>
        <v>-0.5</v>
      </c>
      <c r="H69" s="196">
        <f>'[2]24'!I71</f>
        <v>0</v>
      </c>
      <c r="I69" s="196">
        <f>'[2]24'!J71</f>
        <v>0</v>
      </c>
      <c r="J69" s="196">
        <f>'[2]24'!K71</f>
        <v>0</v>
      </c>
      <c r="K69" s="15">
        <f t="shared" si="13"/>
        <v>-0.5</v>
      </c>
      <c r="L69" s="18">
        <f>frq!C69</f>
        <v>1</v>
      </c>
      <c r="M69" s="124">
        <f t="shared" si="14"/>
        <v>-0.9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-0.9</v>
      </c>
      <c r="R69" s="18">
        <v>0.4</v>
      </c>
    </row>
    <row r="70" spans="1:18">
      <c r="A70" s="8" t="s">
        <v>112</v>
      </c>
      <c r="B70" s="195">
        <f>'[2]24'!B72</f>
        <v>42</v>
      </c>
      <c r="C70" s="196">
        <f>'[2]24'!C72</f>
        <v>30</v>
      </c>
      <c r="D70" s="196">
        <f>'[2]24'!D72</f>
        <v>0</v>
      </c>
      <c r="E70" s="196">
        <f>'[2]24'!E72</f>
        <v>0</v>
      </c>
      <c r="F70" s="15">
        <f t="shared" si="16"/>
        <v>72</v>
      </c>
      <c r="G70" s="195">
        <f>'[2]24'!H72</f>
        <v>-0.5</v>
      </c>
      <c r="H70" s="196">
        <f>'[2]24'!I72</f>
        <v>0</v>
      </c>
      <c r="I70" s="196">
        <f>'[2]24'!J72</f>
        <v>0</v>
      </c>
      <c r="J70" s="196">
        <f>'[2]24'!K72</f>
        <v>0</v>
      </c>
      <c r="K70" s="15">
        <f t="shared" si="13"/>
        <v>-0.5</v>
      </c>
      <c r="L70" s="18">
        <f>frq!C70</f>
        <v>1</v>
      </c>
      <c r="M70" s="124">
        <f t="shared" si="14"/>
        <v>-0.9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-0.9</v>
      </c>
      <c r="R70" s="18">
        <v>0.4</v>
      </c>
    </row>
    <row r="71" spans="1:18">
      <c r="A71" s="8" t="s">
        <v>113</v>
      </c>
      <c r="B71" s="195">
        <f>'[2]24'!B73</f>
        <v>42</v>
      </c>
      <c r="C71" s="196">
        <f>'[2]24'!C73</f>
        <v>30</v>
      </c>
      <c r="D71" s="196">
        <f>'[2]24'!D73</f>
        <v>0</v>
      </c>
      <c r="E71" s="196">
        <f>'[2]24'!E73</f>
        <v>0</v>
      </c>
      <c r="F71" s="15">
        <f t="shared" si="16"/>
        <v>72</v>
      </c>
      <c r="G71" s="195">
        <f>'[2]24'!H73</f>
        <v>-0.5</v>
      </c>
      <c r="H71" s="196">
        <f>'[2]24'!I73</f>
        <v>0</v>
      </c>
      <c r="I71" s="196">
        <f>'[2]24'!J73</f>
        <v>0</v>
      </c>
      <c r="J71" s="196">
        <f>'[2]24'!K73</f>
        <v>0</v>
      </c>
      <c r="K71" s="15">
        <f t="shared" si="13"/>
        <v>-0.5</v>
      </c>
      <c r="L71" s="18">
        <f>frq!C71</f>
        <v>1</v>
      </c>
      <c r="M71" s="124">
        <f t="shared" si="14"/>
        <v>-0.9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-0.9</v>
      </c>
      <c r="R71" s="18">
        <v>0.4</v>
      </c>
    </row>
    <row r="72" spans="1:18">
      <c r="A72" s="8" t="s">
        <v>114</v>
      </c>
      <c r="B72" s="195">
        <f>'[2]24'!B74</f>
        <v>42</v>
      </c>
      <c r="C72" s="196">
        <f>'[2]24'!C74</f>
        <v>30</v>
      </c>
      <c r="D72" s="196">
        <f>'[2]24'!D74</f>
        <v>0</v>
      </c>
      <c r="E72" s="196">
        <f>'[2]24'!E74</f>
        <v>0</v>
      </c>
      <c r="F72" s="15">
        <f t="shared" si="16"/>
        <v>72</v>
      </c>
      <c r="G72" s="195">
        <f>'[2]24'!H74</f>
        <v>-0.5</v>
      </c>
      <c r="H72" s="196">
        <f>'[2]24'!I74</f>
        <v>0</v>
      </c>
      <c r="I72" s="196">
        <f>'[2]24'!J74</f>
        <v>0</v>
      </c>
      <c r="J72" s="196">
        <f>'[2]24'!K74</f>
        <v>0</v>
      </c>
      <c r="K72" s="15">
        <f t="shared" si="13"/>
        <v>-0.5</v>
      </c>
      <c r="L72" s="18">
        <f>frq!C72</f>
        <v>1</v>
      </c>
      <c r="M72" s="124">
        <f t="shared" si="14"/>
        <v>-0.9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-0.9</v>
      </c>
      <c r="R72" s="18">
        <v>0.4</v>
      </c>
    </row>
    <row r="73" spans="1:18">
      <c r="A73" s="8" t="s">
        <v>115</v>
      </c>
      <c r="B73" s="195">
        <f>'[2]24'!B75</f>
        <v>42</v>
      </c>
      <c r="C73" s="196">
        <f>'[2]24'!C75</f>
        <v>30</v>
      </c>
      <c r="D73" s="196">
        <f>'[2]24'!D75</f>
        <v>0</v>
      </c>
      <c r="E73" s="196">
        <f>'[2]24'!E75</f>
        <v>0</v>
      </c>
      <c r="F73" s="15">
        <f t="shared" si="16"/>
        <v>72</v>
      </c>
      <c r="G73" s="195">
        <f>'[2]24'!H75</f>
        <v>-0.5</v>
      </c>
      <c r="H73" s="196">
        <f>'[2]24'!I75</f>
        <v>0</v>
      </c>
      <c r="I73" s="196">
        <f>'[2]24'!J75</f>
        <v>0</v>
      </c>
      <c r="J73" s="196">
        <f>'[2]24'!K75</f>
        <v>0</v>
      </c>
      <c r="K73" s="15">
        <f t="shared" si="13"/>
        <v>-0.5</v>
      </c>
      <c r="L73" s="18">
        <f>frq!C73</f>
        <v>1</v>
      </c>
      <c r="M73" s="124">
        <f t="shared" si="14"/>
        <v>-0.9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-0.9</v>
      </c>
      <c r="R73" s="18">
        <v>0.4</v>
      </c>
    </row>
    <row r="74" spans="1:18">
      <c r="A74" s="8" t="s">
        <v>116</v>
      </c>
      <c r="B74" s="195">
        <f>'[2]24'!B76</f>
        <v>42</v>
      </c>
      <c r="C74" s="196">
        <f>'[2]24'!C76</f>
        <v>30</v>
      </c>
      <c r="D74" s="196">
        <f>'[2]24'!D76</f>
        <v>0</v>
      </c>
      <c r="E74" s="196">
        <f>'[2]24'!E76</f>
        <v>0</v>
      </c>
      <c r="F74" s="15">
        <f t="shared" si="16"/>
        <v>72</v>
      </c>
      <c r="G74" s="195">
        <f>'[2]24'!H76</f>
        <v>-0.5</v>
      </c>
      <c r="H74" s="196">
        <f>'[2]24'!I76</f>
        <v>0</v>
      </c>
      <c r="I74" s="196">
        <f>'[2]24'!J76</f>
        <v>0</v>
      </c>
      <c r="J74" s="196">
        <f>'[2]24'!K76</f>
        <v>0</v>
      </c>
      <c r="K74" s="15">
        <f t="shared" si="13"/>
        <v>-0.5</v>
      </c>
      <c r="L74" s="18">
        <f>frq!C74</f>
        <v>1</v>
      </c>
      <c r="M74" s="124">
        <f t="shared" si="14"/>
        <v>-0.9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-0.9</v>
      </c>
      <c r="R74" s="18">
        <v>0.4</v>
      </c>
    </row>
    <row r="75" spans="1:18">
      <c r="A75" s="8" t="s">
        <v>117</v>
      </c>
      <c r="B75" s="195">
        <f>'[2]24'!B77</f>
        <v>42</v>
      </c>
      <c r="C75" s="196">
        <f>'[2]24'!C77</f>
        <v>30</v>
      </c>
      <c r="D75" s="196">
        <f>'[2]24'!D77</f>
        <v>0</v>
      </c>
      <c r="E75" s="196">
        <f>'[2]24'!E77</f>
        <v>0</v>
      </c>
      <c r="F75" s="15">
        <f t="shared" si="16"/>
        <v>72</v>
      </c>
      <c r="G75" s="195">
        <f>'[2]24'!H77</f>
        <v>-0.5</v>
      </c>
      <c r="H75" s="196">
        <f>'[2]24'!I77</f>
        <v>0</v>
      </c>
      <c r="I75" s="196">
        <f>'[2]24'!J77</f>
        <v>0</v>
      </c>
      <c r="J75" s="196">
        <f>'[2]24'!K77</f>
        <v>0</v>
      </c>
      <c r="K75" s="15">
        <f t="shared" si="13"/>
        <v>-0.5</v>
      </c>
      <c r="L75" s="18">
        <f>frq!C75</f>
        <v>1</v>
      </c>
      <c r="M75" s="124">
        <f t="shared" si="14"/>
        <v>-0.9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-0.9</v>
      </c>
      <c r="R75" s="18">
        <v>0.4</v>
      </c>
    </row>
    <row r="76" spans="1:18">
      <c r="A76" s="8" t="s">
        <v>118</v>
      </c>
      <c r="B76" s="195">
        <f>'[2]24'!B78</f>
        <v>42</v>
      </c>
      <c r="C76" s="196">
        <f>'[2]24'!C78</f>
        <v>30</v>
      </c>
      <c r="D76" s="196">
        <f>'[2]24'!D78</f>
        <v>0</v>
      </c>
      <c r="E76" s="196">
        <f>'[2]24'!E78</f>
        <v>0</v>
      </c>
      <c r="F76" s="15">
        <f t="shared" si="16"/>
        <v>72</v>
      </c>
      <c r="G76" s="195">
        <f>'[2]24'!H78</f>
        <v>-0.5</v>
      </c>
      <c r="H76" s="196">
        <f>'[2]24'!I78</f>
        <v>0</v>
      </c>
      <c r="I76" s="196">
        <f>'[2]24'!J78</f>
        <v>0</v>
      </c>
      <c r="J76" s="196">
        <f>'[2]24'!K78</f>
        <v>0</v>
      </c>
      <c r="K76" s="15">
        <f t="shared" si="13"/>
        <v>-0.5</v>
      </c>
      <c r="L76" s="18">
        <f>frq!C76</f>
        <v>1</v>
      </c>
      <c r="M76" s="124">
        <f t="shared" si="14"/>
        <v>-0.9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-0.9</v>
      </c>
      <c r="R76" s="18">
        <v>0.4</v>
      </c>
    </row>
    <row r="77" spans="1:18">
      <c r="A77" s="8" t="s">
        <v>119</v>
      </c>
      <c r="B77" s="195">
        <f>'[2]24'!B79</f>
        <v>42</v>
      </c>
      <c r="C77" s="196">
        <f>'[2]24'!C79</f>
        <v>30</v>
      </c>
      <c r="D77" s="196">
        <f>'[2]24'!D79</f>
        <v>0</v>
      </c>
      <c r="E77" s="196">
        <f>'[2]24'!E79</f>
        <v>0</v>
      </c>
      <c r="F77" s="15">
        <f t="shared" si="16"/>
        <v>72</v>
      </c>
      <c r="G77" s="195">
        <f>'[2]24'!H79</f>
        <v>-0.5</v>
      </c>
      <c r="H77" s="196">
        <f>'[2]24'!I79</f>
        <v>0</v>
      </c>
      <c r="I77" s="196">
        <f>'[2]24'!J79</f>
        <v>0</v>
      </c>
      <c r="J77" s="196">
        <f>'[2]24'!K79</f>
        <v>0</v>
      </c>
      <c r="K77" s="15">
        <f t="shared" si="13"/>
        <v>-0.5</v>
      </c>
      <c r="L77" s="18">
        <f>frq!C77</f>
        <v>1</v>
      </c>
      <c r="M77" s="124">
        <f t="shared" si="14"/>
        <v>-0.9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-0.9</v>
      </c>
      <c r="R77" s="18">
        <v>0.4</v>
      </c>
    </row>
    <row r="78" spans="1:18">
      <c r="A78" s="8" t="s">
        <v>120</v>
      </c>
      <c r="B78" s="195">
        <f>'[2]24'!B80</f>
        <v>42</v>
      </c>
      <c r="C78" s="196">
        <f>'[2]24'!C80</f>
        <v>30</v>
      </c>
      <c r="D78" s="196">
        <f>'[2]24'!D80</f>
        <v>0</v>
      </c>
      <c r="E78" s="196">
        <f>'[2]24'!E80</f>
        <v>0</v>
      </c>
      <c r="F78" s="15">
        <f t="shared" si="16"/>
        <v>72</v>
      </c>
      <c r="G78" s="195">
        <f>'[2]24'!H80</f>
        <v>-0.5</v>
      </c>
      <c r="H78" s="196">
        <f>'[2]24'!I80</f>
        <v>0</v>
      </c>
      <c r="I78" s="196">
        <f>'[2]24'!J80</f>
        <v>0</v>
      </c>
      <c r="J78" s="196">
        <f>'[2]24'!K80</f>
        <v>0</v>
      </c>
      <c r="K78" s="15">
        <f t="shared" si="13"/>
        <v>-0.5</v>
      </c>
      <c r="L78" s="18">
        <f>frq!C78</f>
        <v>1</v>
      </c>
      <c r="M78" s="124">
        <f t="shared" si="14"/>
        <v>-0.9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-0.9</v>
      </c>
      <c r="R78" s="18">
        <v>0.4</v>
      </c>
    </row>
    <row r="79" spans="1:18">
      <c r="A79" s="8" t="s">
        <v>121</v>
      </c>
      <c r="B79" s="195">
        <f>'[2]24'!B81</f>
        <v>42</v>
      </c>
      <c r="C79" s="196">
        <f>'[2]24'!C81</f>
        <v>30</v>
      </c>
      <c r="D79" s="196">
        <f>'[2]24'!D81</f>
        <v>0</v>
      </c>
      <c r="E79" s="196">
        <f>'[2]24'!E81</f>
        <v>0</v>
      </c>
      <c r="F79" s="15">
        <f t="shared" si="16"/>
        <v>72</v>
      </c>
      <c r="G79" s="195">
        <f>'[2]24'!H81</f>
        <v>-0.5</v>
      </c>
      <c r="H79" s="196">
        <f>'[2]24'!I81</f>
        <v>0</v>
      </c>
      <c r="I79" s="196">
        <f>'[2]24'!J81</f>
        <v>0</v>
      </c>
      <c r="J79" s="196">
        <f>'[2]24'!K81</f>
        <v>0</v>
      </c>
      <c r="K79" s="15">
        <f t="shared" si="13"/>
        <v>-0.5</v>
      </c>
      <c r="L79" s="18">
        <f>frq!C79</f>
        <v>1</v>
      </c>
      <c r="M79" s="124">
        <f t="shared" si="14"/>
        <v>-0.9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-0.9</v>
      </c>
      <c r="R79" s="18">
        <v>0.4</v>
      </c>
    </row>
    <row r="80" spans="1:18">
      <c r="A80" s="8" t="s">
        <v>122</v>
      </c>
      <c r="B80" s="195">
        <f>'[2]24'!B82</f>
        <v>42</v>
      </c>
      <c r="C80" s="196">
        <f>'[2]24'!C82</f>
        <v>30</v>
      </c>
      <c r="D80" s="196">
        <f>'[2]24'!D82</f>
        <v>0</v>
      </c>
      <c r="E80" s="196">
        <f>'[2]24'!E82</f>
        <v>0</v>
      </c>
      <c r="F80" s="15">
        <f t="shared" si="16"/>
        <v>72</v>
      </c>
      <c r="G80" s="195">
        <f>'[2]24'!H82</f>
        <v>-0.25</v>
      </c>
      <c r="H80" s="196">
        <f>'[2]24'!I82</f>
        <v>0</v>
      </c>
      <c r="I80" s="196">
        <f>'[2]24'!J82</f>
        <v>0</v>
      </c>
      <c r="J80" s="196">
        <f>'[2]24'!K82</f>
        <v>0</v>
      </c>
      <c r="K80" s="15">
        <f t="shared" si="13"/>
        <v>-0.25</v>
      </c>
      <c r="L80" s="18">
        <f>frq!C80</f>
        <v>1</v>
      </c>
      <c r="M80" s="124">
        <f t="shared" si="14"/>
        <v>-0.65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-0.65</v>
      </c>
      <c r="R80" s="18">
        <v>0.4</v>
      </c>
    </row>
    <row r="81" spans="1:18">
      <c r="A81" s="8" t="s">
        <v>123</v>
      </c>
      <c r="B81" s="195">
        <f>'[2]24'!B83</f>
        <v>42</v>
      </c>
      <c r="C81" s="196">
        <f>'[2]24'!C83</f>
        <v>30</v>
      </c>
      <c r="D81" s="196">
        <f>'[2]24'!D83</f>
        <v>0</v>
      </c>
      <c r="E81" s="196">
        <f>'[2]24'!E83</f>
        <v>0</v>
      </c>
      <c r="F81" s="15">
        <f t="shared" si="16"/>
        <v>72</v>
      </c>
      <c r="G81" s="195">
        <f>'[2]24'!H83</f>
        <v>-0.25</v>
      </c>
      <c r="H81" s="196">
        <f>'[2]24'!I83</f>
        <v>0</v>
      </c>
      <c r="I81" s="196">
        <f>'[2]24'!J83</f>
        <v>0</v>
      </c>
      <c r="J81" s="196">
        <f>'[2]24'!K83</f>
        <v>0</v>
      </c>
      <c r="K81" s="15">
        <f t="shared" si="13"/>
        <v>-0.25</v>
      </c>
      <c r="L81" s="18">
        <f>frq!C81</f>
        <v>1</v>
      </c>
      <c r="M81" s="124">
        <f t="shared" si="14"/>
        <v>-0.65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-0.65</v>
      </c>
      <c r="R81" s="18">
        <v>0.4</v>
      </c>
    </row>
    <row r="82" spans="1:18">
      <c r="A82" s="8" t="s">
        <v>124</v>
      </c>
      <c r="B82" s="195">
        <f>'[2]24'!B84</f>
        <v>42</v>
      </c>
      <c r="C82" s="196">
        <f>'[2]24'!C84</f>
        <v>30</v>
      </c>
      <c r="D82" s="196">
        <f>'[2]24'!D84</f>
        <v>0</v>
      </c>
      <c r="E82" s="196">
        <f>'[2]24'!E84</f>
        <v>0</v>
      </c>
      <c r="F82" s="15">
        <f t="shared" si="16"/>
        <v>72</v>
      </c>
      <c r="G82" s="195">
        <f>'[2]24'!H84</f>
        <v>-0.25</v>
      </c>
      <c r="H82" s="196">
        <f>'[2]24'!I84</f>
        <v>0</v>
      </c>
      <c r="I82" s="196">
        <f>'[2]24'!J84</f>
        <v>0</v>
      </c>
      <c r="J82" s="196">
        <f>'[2]24'!K84</f>
        <v>0</v>
      </c>
      <c r="K82" s="15">
        <f t="shared" si="13"/>
        <v>-0.25</v>
      </c>
      <c r="L82" s="18">
        <f>frq!C82</f>
        <v>1</v>
      </c>
      <c r="M82" s="124">
        <f t="shared" si="14"/>
        <v>-0.65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-0.65</v>
      </c>
      <c r="R82" s="18">
        <v>0.4</v>
      </c>
    </row>
    <row r="83" spans="1:18">
      <c r="A83" s="8" t="s">
        <v>125</v>
      </c>
      <c r="B83" s="195">
        <f>'[2]24'!B85</f>
        <v>42</v>
      </c>
      <c r="C83" s="196">
        <f>'[2]24'!C85</f>
        <v>30</v>
      </c>
      <c r="D83" s="196">
        <f>'[2]24'!D85</f>
        <v>0</v>
      </c>
      <c r="E83" s="196">
        <f>'[2]24'!E85</f>
        <v>0</v>
      </c>
      <c r="F83" s="15">
        <f t="shared" si="16"/>
        <v>72</v>
      </c>
      <c r="G83" s="195">
        <f>'[2]24'!H85</f>
        <v>-0.25</v>
      </c>
      <c r="H83" s="196">
        <f>'[2]24'!I85</f>
        <v>0</v>
      </c>
      <c r="I83" s="196">
        <f>'[2]24'!J85</f>
        <v>0</v>
      </c>
      <c r="J83" s="196">
        <f>'[2]24'!K85</f>
        <v>0</v>
      </c>
      <c r="K83" s="15">
        <f t="shared" si="13"/>
        <v>-0.25</v>
      </c>
      <c r="L83" s="18">
        <f>frq!C83</f>
        <v>1</v>
      </c>
      <c r="M83" s="124">
        <f t="shared" si="14"/>
        <v>-0.65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-0.65</v>
      </c>
      <c r="R83" s="18">
        <v>0.4</v>
      </c>
    </row>
    <row r="84" spans="1:18">
      <c r="A84" s="8" t="s">
        <v>126</v>
      </c>
      <c r="B84" s="195">
        <f>'[2]24'!B86</f>
        <v>42</v>
      </c>
      <c r="C84" s="196">
        <f>'[2]24'!C86</f>
        <v>30</v>
      </c>
      <c r="D84" s="196">
        <f>'[2]24'!D86</f>
        <v>0</v>
      </c>
      <c r="E84" s="196">
        <f>'[2]24'!E86</f>
        <v>0</v>
      </c>
      <c r="F84" s="15">
        <f t="shared" si="16"/>
        <v>72</v>
      </c>
      <c r="G84" s="195">
        <f>'[2]24'!H86</f>
        <v>-0.25</v>
      </c>
      <c r="H84" s="196">
        <f>'[2]24'!I86</f>
        <v>0</v>
      </c>
      <c r="I84" s="196">
        <f>'[2]24'!J86</f>
        <v>0</v>
      </c>
      <c r="J84" s="196">
        <f>'[2]24'!K86</f>
        <v>0</v>
      </c>
      <c r="K84" s="15">
        <f t="shared" si="13"/>
        <v>-0.25</v>
      </c>
      <c r="L84" s="18">
        <f>frq!C84</f>
        <v>1</v>
      </c>
      <c r="M84" s="124">
        <f t="shared" si="14"/>
        <v>-0.65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-0.65</v>
      </c>
      <c r="R84" s="18">
        <v>0.4</v>
      </c>
    </row>
    <row r="85" spans="1:18">
      <c r="A85" s="8" t="s">
        <v>127</v>
      </c>
      <c r="B85" s="195">
        <f>'[2]24'!B87</f>
        <v>42</v>
      </c>
      <c r="C85" s="196">
        <f>'[2]24'!C87</f>
        <v>30</v>
      </c>
      <c r="D85" s="196">
        <f>'[2]24'!D87</f>
        <v>0</v>
      </c>
      <c r="E85" s="196">
        <f>'[2]24'!E87</f>
        <v>0</v>
      </c>
      <c r="F85" s="15">
        <f t="shared" si="16"/>
        <v>72</v>
      </c>
      <c r="G85" s="195">
        <f>'[2]24'!H87</f>
        <v>-0.25</v>
      </c>
      <c r="H85" s="196">
        <f>'[2]24'!I87</f>
        <v>0</v>
      </c>
      <c r="I85" s="196">
        <f>'[2]24'!J87</f>
        <v>0</v>
      </c>
      <c r="J85" s="196">
        <f>'[2]24'!K87</f>
        <v>0</v>
      </c>
      <c r="K85" s="15">
        <f t="shared" si="13"/>
        <v>-0.25</v>
      </c>
      <c r="L85" s="18">
        <f>frq!C85</f>
        <v>1</v>
      </c>
      <c r="M85" s="124">
        <f t="shared" si="14"/>
        <v>-0.65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-0.65</v>
      </c>
      <c r="R85" s="18">
        <v>0.4</v>
      </c>
    </row>
    <row r="86" spans="1:18">
      <c r="A86" s="8" t="s">
        <v>128</v>
      </c>
      <c r="B86" s="195">
        <f>'[2]24'!B88</f>
        <v>42</v>
      </c>
      <c r="C86" s="196">
        <f>'[2]24'!C88</f>
        <v>30</v>
      </c>
      <c r="D86" s="196">
        <f>'[2]24'!D88</f>
        <v>0</v>
      </c>
      <c r="E86" s="196">
        <f>'[2]24'!E88</f>
        <v>0</v>
      </c>
      <c r="F86" s="15">
        <f t="shared" si="16"/>
        <v>72</v>
      </c>
      <c r="G86" s="195">
        <f>'[2]24'!H88</f>
        <v>-0.25</v>
      </c>
      <c r="H86" s="196">
        <f>'[2]24'!I88</f>
        <v>0</v>
      </c>
      <c r="I86" s="196">
        <f>'[2]24'!J88</f>
        <v>0</v>
      </c>
      <c r="J86" s="196">
        <f>'[2]24'!K88</f>
        <v>0</v>
      </c>
      <c r="K86" s="15">
        <f t="shared" si="13"/>
        <v>-0.25</v>
      </c>
      <c r="L86" s="18">
        <f>frq!C86</f>
        <v>1</v>
      </c>
      <c r="M86" s="124">
        <f t="shared" si="14"/>
        <v>-0.65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-0.65</v>
      </c>
      <c r="R86" s="18">
        <v>0.4</v>
      </c>
    </row>
    <row r="87" spans="1:18">
      <c r="A87" s="8" t="s">
        <v>129</v>
      </c>
      <c r="B87" s="195">
        <f>'[2]24'!B89</f>
        <v>42</v>
      </c>
      <c r="C87" s="196">
        <f>'[2]24'!C89</f>
        <v>30</v>
      </c>
      <c r="D87" s="196">
        <f>'[2]24'!D89</f>
        <v>0</v>
      </c>
      <c r="E87" s="196">
        <f>'[2]24'!E89</f>
        <v>0</v>
      </c>
      <c r="F87" s="15">
        <f t="shared" si="16"/>
        <v>72</v>
      </c>
      <c r="G87" s="195">
        <f>'[2]24'!H89</f>
        <v>-0.25</v>
      </c>
      <c r="H87" s="196">
        <f>'[2]24'!I89</f>
        <v>0</v>
      </c>
      <c r="I87" s="196">
        <f>'[2]24'!J89</f>
        <v>0</v>
      </c>
      <c r="J87" s="196">
        <f>'[2]24'!K89</f>
        <v>0</v>
      </c>
      <c r="K87" s="15">
        <f t="shared" si="13"/>
        <v>-0.25</v>
      </c>
      <c r="L87" s="18">
        <f>frq!C87</f>
        <v>1</v>
      </c>
      <c r="M87" s="124">
        <f t="shared" si="14"/>
        <v>-0.65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-0.65</v>
      </c>
      <c r="R87" s="18">
        <v>0.4</v>
      </c>
    </row>
    <row r="88" spans="1:18">
      <c r="A88" s="8" t="s">
        <v>130</v>
      </c>
      <c r="B88" s="195">
        <f>'[2]24'!B90</f>
        <v>42</v>
      </c>
      <c r="C88" s="196">
        <f>'[2]24'!C90</f>
        <v>30</v>
      </c>
      <c r="D88" s="196">
        <f>'[2]24'!D90</f>
        <v>0</v>
      </c>
      <c r="E88" s="196">
        <f>'[2]24'!E90</f>
        <v>0</v>
      </c>
      <c r="F88" s="15">
        <f t="shared" si="16"/>
        <v>72</v>
      </c>
      <c r="G88" s="195">
        <f>'[2]24'!H90</f>
        <v>-0.25</v>
      </c>
      <c r="H88" s="196">
        <f>'[2]24'!I90</f>
        <v>0</v>
      </c>
      <c r="I88" s="196">
        <f>'[2]24'!J90</f>
        <v>0</v>
      </c>
      <c r="J88" s="196">
        <f>'[2]24'!K90</f>
        <v>0</v>
      </c>
      <c r="K88" s="15">
        <f t="shared" si="13"/>
        <v>-0.25</v>
      </c>
      <c r="L88" s="18">
        <f>frq!C88</f>
        <v>1</v>
      </c>
      <c r="M88" s="124">
        <f t="shared" si="14"/>
        <v>-0.65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-0.65</v>
      </c>
      <c r="R88" s="18">
        <v>0.4</v>
      </c>
    </row>
    <row r="89" spans="1:18">
      <c r="A89" s="8" t="s">
        <v>131</v>
      </c>
      <c r="B89" s="195">
        <f>'[2]24'!B91</f>
        <v>42</v>
      </c>
      <c r="C89" s="196">
        <f>'[2]24'!C91</f>
        <v>30</v>
      </c>
      <c r="D89" s="196">
        <f>'[2]24'!D91</f>
        <v>0</v>
      </c>
      <c r="E89" s="196">
        <f>'[2]24'!E91</f>
        <v>0</v>
      </c>
      <c r="F89" s="15">
        <f t="shared" si="16"/>
        <v>72</v>
      </c>
      <c r="G89" s="195">
        <f>'[2]24'!H91</f>
        <v>-0.25</v>
      </c>
      <c r="H89" s="196">
        <f>'[2]24'!I91</f>
        <v>0</v>
      </c>
      <c r="I89" s="196">
        <f>'[2]24'!J91</f>
        <v>0</v>
      </c>
      <c r="J89" s="196">
        <f>'[2]24'!K91</f>
        <v>0</v>
      </c>
      <c r="K89" s="15">
        <f t="shared" si="13"/>
        <v>-0.25</v>
      </c>
      <c r="L89" s="18">
        <f>frq!C89</f>
        <v>1</v>
      </c>
      <c r="M89" s="124">
        <f t="shared" si="14"/>
        <v>-0.65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-0.65</v>
      </c>
      <c r="R89" s="18">
        <v>0.4</v>
      </c>
    </row>
    <row r="90" spans="1:18">
      <c r="A90" s="8" t="s">
        <v>132</v>
      </c>
      <c r="B90" s="195">
        <f>'[2]24'!B92</f>
        <v>42</v>
      </c>
      <c r="C90" s="196">
        <f>'[2]24'!C92</f>
        <v>30</v>
      </c>
      <c r="D90" s="196">
        <f>'[2]24'!D92</f>
        <v>0</v>
      </c>
      <c r="E90" s="196">
        <f>'[2]24'!E92</f>
        <v>0</v>
      </c>
      <c r="F90" s="15">
        <f t="shared" si="16"/>
        <v>72</v>
      </c>
      <c r="G90" s="195">
        <f>'[2]24'!H92</f>
        <v>-0.25</v>
      </c>
      <c r="H90" s="196">
        <f>'[2]24'!I92</f>
        <v>0</v>
      </c>
      <c r="I90" s="196">
        <f>'[2]24'!J92</f>
        <v>0</v>
      </c>
      <c r="J90" s="196">
        <f>'[2]24'!K92</f>
        <v>0</v>
      </c>
      <c r="K90" s="15">
        <f t="shared" si="13"/>
        <v>-0.25</v>
      </c>
      <c r="L90" s="18">
        <f>frq!C90</f>
        <v>1</v>
      </c>
      <c r="M90" s="124">
        <f t="shared" si="14"/>
        <v>-0.65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-0.65</v>
      </c>
      <c r="R90" s="18">
        <v>0.4</v>
      </c>
    </row>
    <row r="91" spans="1:18">
      <c r="A91" s="8" t="s">
        <v>133</v>
      </c>
      <c r="B91" s="195">
        <f>'[2]24'!B93</f>
        <v>42</v>
      </c>
      <c r="C91" s="196">
        <f>'[2]24'!C93</f>
        <v>30</v>
      </c>
      <c r="D91" s="196">
        <f>'[2]24'!D93</f>
        <v>0</v>
      </c>
      <c r="E91" s="196">
        <f>'[2]24'!E93</f>
        <v>0</v>
      </c>
      <c r="F91" s="15">
        <f t="shared" si="16"/>
        <v>72</v>
      </c>
      <c r="G91" s="195">
        <f>'[2]24'!H93</f>
        <v>-1</v>
      </c>
      <c r="H91" s="196">
        <f>'[2]24'!I93</f>
        <v>0</v>
      </c>
      <c r="I91" s="196">
        <f>'[2]24'!J93</f>
        <v>0</v>
      </c>
      <c r="J91" s="196">
        <f>'[2]24'!K93</f>
        <v>0</v>
      </c>
      <c r="K91" s="15">
        <f t="shared" si="13"/>
        <v>-1</v>
      </c>
      <c r="L91" s="18">
        <f>frq!C91</f>
        <v>1</v>
      </c>
      <c r="M91" s="124">
        <f t="shared" si="14"/>
        <v>-1.4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-1.4</v>
      </c>
      <c r="R91" s="18">
        <v>0.4</v>
      </c>
    </row>
    <row r="92" spans="1:18">
      <c r="A92" s="8" t="s">
        <v>134</v>
      </c>
      <c r="B92" s="195">
        <f>'[2]24'!B94</f>
        <v>42</v>
      </c>
      <c r="C92" s="196">
        <f>'[2]24'!C94</f>
        <v>30</v>
      </c>
      <c r="D92" s="196">
        <f>'[2]24'!D94</f>
        <v>0</v>
      </c>
      <c r="E92" s="196">
        <f>'[2]24'!E94</f>
        <v>0</v>
      </c>
      <c r="F92" s="15">
        <f t="shared" si="16"/>
        <v>72</v>
      </c>
      <c r="G92" s="195">
        <f>'[2]24'!H94</f>
        <v>-1</v>
      </c>
      <c r="H92" s="196">
        <f>'[2]24'!I94</f>
        <v>0</v>
      </c>
      <c r="I92" s="196">
        <f>'[2]24'!J94</f>
        <v>0</v>
      </c>
      <c r="J92" s="196">
        <f>'[2]24'!K94</f>
        <v>0</v>
      </c>
      <c r="K92" s="15">
        <f t="shared" si="13"/>
        <v>-1</v>
      </c>
      <c r="L92" s="18">
        <f>frq!C92</f>
        <v>1</v>
      </c>
      <c r="M92" s="124">
        <f t="shared" si="14"/>
        <v>-1.4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-1.4</v>
      </c>
      <c r="R92" s="18">
        <v>0.4</v>
      </c>
    </row>
    <row r="93" spans="1:18">
      <c r="A93" s="8" t="s">
        <v>135</v>
      </c>
      <c r="B93" s="195">
        <f>'[2]24'!B95</f>
        <v>42</v>
      </c>
      <c r="C93" s="196">
        <f>'[2]24'!C95</f>
        <v>30</v>
      </c>
      <c r="D93" s="196">
        <f>'[2]24'!D95</f>
        <v>0</v>
      </c>
      <c r="E93" s="196">
        <f>'[2]24'!E95</f>
        <v>0</v>
      </c>
      <c r="F93" s="15">
        <f t="shared" si="16"/>
        <v>72</v>
      </c>
      <c r="G93" s="195">
        <f>'[2]24'!H95</f>
        <v>-1</v>
      </c>
      <c r="H93" s="196">
        <f>'[2]24'!I95</f>
        <v>0</v>
      </c>
      <c r="I93" s="196">
        <f>'[2]24'!J95</f>
        <v>0</v>
      </c>
      <c r="J93" s="196">
        <f>'[2]24'!K95</f>
        <v>0</v>
      </c>
      <c r="K93" s="15">
        <f t="shared" si="13"/>
        <v>-1</v>
      </c>
      <c r="L93" s="18">
        <f>frq!C93</f>
        <v>1</v>
      </c>
      <c r="M93" s="124">
        <f t="shared" si="14"/>
        <v>-1.4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-1.4</v>
      </c>
      <c r="R93" s="18">
        <v>0.4</v>
      </c>
    </row>
    <row r="94" spans="1:18">
      <c r="A94" s="8" t="s">
        <v>136</v>
      </c>
      <c r="B94" s="195">
        <f>'[2]24'!B96</f>
        <v>42</v>
      </c>
      <c r="C94" s="196">
        <f>'[2]24'!C96</f>
        <v>30</v>
      </c>
      <c r="D94" s="196">
        <f>'[2]24'!D96</f>
        <v>0</v>
      </c>
      <c r="E94" s="196">
        <f>'[2]24'!E96</f>
        <v>0</v>
      </c>
      <c r="F94" s="15">
        <f t="shared" si="16"/>
        <v>72</v>
      </c>
      <c r="G94" s="195">
        <f>'[2]24'!H96</f>
        <v>-1</v>
      </c>
      <c r="H94" s="196">
        <f>'[2]24'!I96</f>
        <v>0</v>
      </c>
      <c r="I94" s="196">
        <f>'[2]24'!J96</f>
        <v>0</v>
      </c>
      <c r="J94" s="196">
        <f>'[2]24'!K96</f>
        <v>0</v>
      </c>
      <c r="K94" s="15">
        <f t="shared" si="13"/>
        <v>-1</v>
      </c>
      <c r="L94" s="18">
        <f>frq!C94</f>
        <v>1</v>
      </c>
      <c r="M94" s="124">
        <f t="shared" si="14"/>
        <v>-1.4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-1.4</v>
      </c>
      <c r="R94" s="18">
        <v>0.4</v>
      </c>
    </row>
    <row r="95" spans="1:18">
      <c r="A95" s="8" t="s">
        <v>137</v>
      </c>
      <c r="B95" s="195">
        <f>'[2]24'!B97</f>
        <v>42</v>
      </c>
      <c r="C95" s="196">
        <f>'[2]24'!C97</f>
        <v>30</v>
      </c>
      <c r="D95" s="196">
        <f>'[2]24'!D97</f>
        <v>0</v>
      </c>
      <c r="E95" s="196">
        <f>'[2]24'!E97</f>
        <v>0</v>
      </c>
      <c r="F95" s="15">
        <f t="shared" si="16"/>
        <v>72</v>
      </c>
      <c r="G95" s="195">
        <f>'[2]24'!H97</f>
        <v>-1</v>
      </c>
      <c r="H95" s="196">
        <f>'[2]24'!I97</f>
        <v>0</v>
      </c>
      <c r="I95" s="196">
        <f>'[2]24'!J97</f>
        <v>0</v>
      </c>
      <c r="J95" s="196">
        <f>'[2]24'!K97</f>
        <v>0</v>
      </c>
      <c r="K95" s="15">
        <f t="shared" si="13"/>
        <v>-1</v>
      </c>
      <c r="L95" s="18">
        <f>frq!C95</f>
        <v>1</v>
      </c>
      <c r="M95" s="124">
        <f t="shared" si="14"/>
        <v>-1.4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-1.4</v>
      </c>
      <c r="R95" s="18">
        <v>0.4</v>
      </c>
    </row>
    <row r="96" spans="1:18">
      <c r="A96" s="8" t="s">
        <v>138</v>
      </c>
      <c r="B96" s="195">
        <f>'[2]24'!B98</f>
        <v>42</v>
      </c>
      <c r="C96" s="196">
        <f>'[2]24'!C98</f>
        <v>30</v>
      </c>
      <c r="D96" s="196">
        <f>'[2]24'!D98</f>
        <v>0</v>
      </c>
      <c r="E96" s="196">
        <f>'[2]24'!E98</f>
        <v>0</v>
      </c>
      <c r="F96" s="15">
        <f t="shared" si="16"/>
        <v>72</v>
      </c>
      <c r="G96" s="195">
        <f>'[2]24'!H98</f>
        <v>-1</v>
      </c>
      <c r="H96" s="196">
        <f>'[2]24'!I98</f>
        <v>0</v>
      </c>
      <c r="I96" s="196">
        <f>'[2]24'!J98</f>
        <v>0</v>
      </c>
      <c r="J96" s="196">
        <f>'[2]24'!K98</f>
        <v>0</v>
      </c>
      <c r="K96" s="15">
        <f t="shared" si="13"/>
        <v>-1</v>
      </c>
      <c r="L96" s="18">
        <f>frq!C96</f>
        <v>1</v>
      </c>
      <c r="M96" s="124">
        <f t="shared" si="14"/>
        <v>-1.4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-1.4</v>
      </c>
      <c r="R96" s="18">
        <v>0.4</v>
      </c>
    </row>
    <row r="97" spans="1:18">
      <c r="A97" s="8" t="s">
        <v>139</v>
      </c>
      <c r="B97" s="195">
        <f>'[2]24'!B99</f>
        <v>42</v>
      </c>
      <c r="C97" s="196">
        <f>'[2]24'!C99</f>
        <v>30</v>
      </c>
      <c r="D97" s="196">
        <f>'[2]24'!D99</f>
        <v>0</v>
      </c>
      <c r="E97" s="196">
        <f>'[2]24'!E99</f>
        <v>0</v>
      </c>
      <c r="F97" s="15">
        <f t="shared" si="16"/>
        <v>72</v>
      </c>
      <c r="G97" s="195">
        <f>'[2]24'!H99</f>
        <v>-1</v>
      </c>
      <c r="H97" s="196">
        <f>'[2]24'!I99</f>
        <v>0</v>
      </c>
      <c r="I97" s="196">
        <f>'[2]24'!J99</f>
        <v>0</v>
      </c>
      <c r="J97" s="196">
        <f>'[2]24'!K99</f>
        <v>0</v>
      </c>
      <c r="K97" s="15">
        <f t="shared" si="13"/>
        <v>-1</v>
      </c>
      <c r="L97" s="18">
        <f>frq!C97</f>
        <v>1</v>
      </c>
      <c r="M97" s="124">
        <f t="shared" si="14"/>
        <v>-1.4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-1.4</v>
      </c>
      <c r="R97" s="18">
        <v>0.4</v>
      </c>
    </row>
    <row r="98" spans="1:18" ht="15.75" thickBot="1">
      <c r="A98" s="8" t="s">
        <v>140</v>
      </c>
      <c r="B98" s="195">
        <f>'[2]24'!B100</f>
        <v>42</v>
      </c>
      <c r="C98" s="196">
        <f>'[2]24'!C100</f>
        <v>30</v>
      </c>
      <c r="D98" s="196">
        <f>'[2]24'!D100</f>
        <v>0</v>
      </c>
      <c r="E98" s="196">
        <f>'[2]24'!E100</f>
        <v>0</v>
      </c>
      <c r="F98" s="15">
        <f t="shared" si="16"/>
        <v>72</v>
      </c>
      <c r="G98" s="195">
        <f>'[2]24'!H100</f>
        <v>-1</v>
      </c>
      <c r="H98" s="196">
        <f>'[2]24'!I100</f>
        <v>0</v>
      </c>
      <c r="I98" s="196">
        <f>'[2]24'!J100</f>
        <v>0</v>
      </c>
      <c r="J98" s="196">
        <f>'[2]24'!K100</f>
        <v>0</v>
      </c>
      <c r="K98" s="15">
        <f t="shared" si="13"/>
        <v>-1</v>
      </c>
      <c r="L98" s="18">
        <f>frq!C98</f>
        <v>1</v>
      </c>
      <c r="M98" s="124">
        <f t="shared" si="14"/>
        <v>-1.4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-1.4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-1.13125E-2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-1.13125E-2</v>
      </c>
      <c r="L99" s="128">
        <f t="shared" si="17"/>
        <v>2.4E-2</v>
      </c>
      <c r="M99" s="128">
        <f t="shared" si="17"/>
        <v>-2.0912500000000011E-2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-2.0912500000000011E-2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980</v>
      </c>
      <c r="G3" s="16">
        <f>'[3]24'!G5</f>
        <v>0</v>
      </c>
      <c r="H3" s="17">
        <f>SUM(B3:G3)</f>
        <v>1300</v>
      </c>
      <c r="I3" s="15">
        <f>'[3]24'!J5</f>
        <v>216.19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216.19</v>
      </c>
      <c r="P3" s="18">
        <f>frq!C3</f>
        <v>1</v>
      </c>
      <c r="Q3" s="15">
        <f t="shared" ref="Q3:V18" si="0">IF($P3=1,I3,IF(AND($P3=0.985,I3&gt;0.985*B3),B3*0.985,IF(AND($P3=0.965,I3&gt;0.965*B3),0.965*B3,I3)))</f>
        <v>216.19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216.19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162.37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162.37</v>
      </c>
      <c r="AT3" s="8">
        <v>25.91</v>
      </c>
      <c r="AU3" s="8">
        <v>25.91</v>
      </c>
      <c r="AW3" s="199">
        <v>26.91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26.91</v>
      </c>
      <c r="BD3" s="199">
        <v>26.91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26.91</v>
      </c>
      <c r="BL3" s="8">
        <f>AT3</f>
        <v>25.91</v>
      </c>
      <c r="BM3" s="8">
        <f>AU3</f>
        <v>25.91</v>
      </c>
      <c r="BN3" s="8">
        <f>BC3</f>
        <v>26.91</v>
      </c>
      <c r="BO3" s="8">
        <f>BJ3</f>
        <v>26.91</v>
      </c>
      <c r="BP3" s="139">
        <f>BL3-BN3</f>
        <v>-1</v>
      </c>
      <c r="BQ3" s="139">
        <f>BM3-BO3</f>
        <v>-1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980</v>
      </c>
      <c r="G4" s="16">
        <f>'[3]24'!G6</f>
        <v>0</v>
      </c>
      <c r="H4" s="17">
        <f>SUM(B4:G4)</f>
        <v>1300</v>
      </c>
      <c r="I4" s="15">
        <f>'[3]24'!J6</f>
        <v>216.19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216.19</v>
      </c>
      <c r="P4" s="18">
        <f>frq!C4</f>
        <v>1</v>
      </c>
      <c r="Q4" s="15">
        <f>IF($P4=1,I4,IF(AND($P4=0.985,I4&gt;0.985*B4),B4*0.985,IF(AND($P4=0.965,I4&gt;0.965*B4),0.965*B4,I4)))</f>
        <v>216.19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216.19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162.37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162.37</v>
      </c>
      <c r="AT4" s="8">
        <v>25.91</v>
      </c>
      <c r="AU4" s="8">
        <v>25.91</v>
      </c>
      <c r="AW4" s="199">
        <v>26.91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26.91</v>
      </c>
      <c r="BD4" s="199">
        <v>26.91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26.91</v>
      </c>
      <c r="BL4" s="8">
        <f t="shared" ref="BL4:BL67" si="21">AT4</f>
        <v>25.91</v>
      </c>
      <c r="BM4" s="8">
        <f t="shared" ref="BM4:BM67" si="22">AU4</f>
        <v>25.91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-1</v>
      </c>
      <c r="BQ4" s="139">
        <f t="shared" ref="BQ4:BQ67" si="26">BM4-BO4</f>
        <v>-1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980</v>
      </c>
      <c r="G5" s="16">
        <f>'[3]24'!G7</f>
        <v>0</v>
      </c>
      <c r="H5" s="17">
        <f t="shared" ref="H5:H68" si="27">SUM(B5:G5)</f>
        <v>1300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25.83</v>
      </c>
      <c r="AU5" s="8">
        <v>25.83</v>
      </c>
      <c r="AW5" s="199">
        <v>26.91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26.91</v>
      </c>
      <c r="BD5" s="199">
        <v>26.91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26.91</v>
      </c>
      <c r="BL5" s="8">
        <f t="shared" si="21"/>
        <v>25.83</v>
      </c>
      <c r="BM5" s="8">
        <f t="shared" si="22"/>
        <v>25.83</v>
      </c>
      <c r="BN5" s="8">
        <f t="shared" si="23"/>
        <v>26.91</v>
      </c>
      <c r="BO5" s="8">
        <f t="shared" si="24"/>
        <v>26.91</v>
      </c>
      <c r="BP5" s="139">
        <f t="shared" si="25"/>
        <v>-1.0800000000000018</v>
      </c>
      <c r="BQ5" s="139">
        <f t="shared" si="26"/>
        <v>-1.0800000000000018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980</v>
      </c>
      <c r="G6" s="16">
        <f>'[3]24'!G8</f>
        <v>0</v>
      </c>
      <c r="H6" s="17">
        <f t="shared" si="27"/>
        <v>1300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25.83</v>
      </c>
      <c r="AU6" s="8">
        <v>25.83</v>
      </c>
      <c r="AW6" s="199">
        <v>26.91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26.91</v>
      </c>
      <c r="BD6" s="199">
        <v>26.91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26.91</v>
      </c>
      <c r="BL6" s="8">
        <f t="shared" si="21"/>
        <v>25.83</v>
      </c>
      <c r="BM6" s="8">
        <f t="shared" si="22"/>
        <v>25.83</v>
      </c>
      <c r="BN6" s="8">
        <f t="shared" si="23"/>
        <v>26.91</v>
      </c>
      <c r="BO6" s="8">
        <f t="shared" si="24"/>
        <v>26.91</v>
      </c>
      <c r="BP6" s="139">
        <f t="shared" si="25"/>
        <v>-1.0800000000000018</v>
      </c>
      <c r="BQ6" s="139">
        <f t="shared" si="26"/>
        <v>-1.0800000000000018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980</v>
      </c>
      <c r="G7" s="16">
        <f>'[3]24'!G9</f>
        <v>0</v>
      </c>
      <c r="H7" s="17">
        <f t="shared" si="27"/>
        <v>1300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25.83</v>
      </c>
      <c r="AU7" s="8">
        <v>25.83</v>
      </c>
      <c r="AW7" s="199">
        <v>26.91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26.91</v>
      </c>
      <c r="BD7" s="199">
        <v>26.91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26.91</v>
      </c>
      <c r="BL7" s="8">
        <f t="shared" si="21"/>
        <v>25.83</v>
      </c>
      <c r="BM7" s="8">
        <f t="shared" si="22"/>
        <v>25.83</v>
      </c>
      <c r="BN7" s="8">
        <f t="shared" si="23"/>
        <v>26.91</v>
      </c>
      <c r="BO7" s="8">
        <f t="shared" si="24"/>
        <v>26.91</v>
      </c>
      <c r="BP7" s="139">
        <f t="shared" si="25"/>
        <v>-1.0800000000000018</v>
      </c>
      <c r="BQ7" s="139">
        <f t="shared" si="26"/>
        <v>-1.0800000000000018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980</v>
      </c>
      <c r="G8" s="16">
        <f>'[3]24'!G10</f>
        <v>0</v>
      </c>
      <c r="H8" s="17">
        <f t="shared" si="27"/>
        <v>1300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25.83</v>
      </c>
      <c r="AU8" s="8">
        <v>25.83</v>
      </c>
      <c r="AW8" s="199">
        <v>26.91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26.91</v>
      </c>
      <c r="BD8" s="199">
        <v>26.91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26.91</v>
      </c>
      <c r="BL8" s="8">
        <f t="shared" si="21"/>
        <v>25.83</v>
      </c>
      <c r="BM8" s="8">
        <f t="shared" si="22"/>
        <v>25.83</v>
      </c>
      <c r="BN8" s="8">
        <f t="shared" si="23"/>
        <v>26.91</v>
      </c>
      <c r="BO8" s="8">
        <f t="shared" si="24"/>
        <v>26.91</v>
      </c>
      <c r="BP8" s="139">
        <f t="shared" si="25"/>
        <v>-1.0800000000000018</v>
      </c>
      <c r="BQ8" s="139">
        <f t="shared" si="26"/>
        <v>-1.0800000000000018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980</v>
      </c>
      <c r="G9" s="16">
        <f>'[3]24'!G11</f>
        <v>0</v>
      </c>
      <c r="H9" s="17">
        <f t="shared" si="27"/>
        <v>1300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25.83</v>
      </c>
      <c r="AU9" s="8">
        <v>25.83</v>
      </c>
      <c r="AW9" s="199">
        <v>26.91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26.91</v>
      </c>
      <c r="BD9" s="199">
        <v>26.91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26.91</v>
      </c>
      <c r="BL9" s="8">
        <f t="shared" si="21"/>
        <v>25.83</v>
      </c>
      <c r="BM9" s="8">
        <f t="shared" si="22"/>
        <v>25.83</v>
      </c>
      <c r="BN9" s="8">
        <f t="shared" si="23"/>
        <v>26.91</v>
      </c>
      <c r="BO9" s="8">
        <f t="shared" si="24"/>
        <v>26.91</v>
      </c>
      <c r="BP9" s="139">
        <f t="shared" si="25"/>
        <v>-1.0800000000000018</v>
      </c>
      <c r="BQ9" s="139">
        <f t="shared" si="26"/>
        <v>-1.0800000000000018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980</v>
      </c>
      <c r="G10" s="16">
        <f>'[3]24'!G12</f>
        <v>0</v>
      </c>
      <c r="H10" s="17">
        <f t="shared" si="27"/>
        <v>1300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25.83</v>
      </c>
      <c r="AU10" s="8">
        <v>25.83</v>
      </c>
      <c r="AW10" s="199">
        <v>26.91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26.91</v>
      </c>
      <c r="BD10" s="199">
        <v>26.91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26.91</v>
      </c>
      <c r="BL10" s="8">
        <f t="shared" si="21"/>
        <v>25.83</v>
      </c>
      <c r="BM10" s="8">
        <f t="shared" si="22"/>
        <v>25.83</v>
      </c>
      <c r="BN10" s="8">
        <f t="shared" si="23"/>
        <v>26.91</v>
      </c>
      <c r="BO10" s="8">
        <f t="shared" si="24"/>
        <v>26.91</v>
      </c>
      <c r="BP10" s="139">
        <f t="shared" si="25"/>
        <v>-1.0800000000000018</v>
      </c>
      <c r="BQ10" s="139">
        <f t="shared" si="26"/>
        <v>-1.0800000000000018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980</v>
      </c>
      <c r="G11" s="16">
        <f>'[3]24'!G13</f>
        <v>0</v>
      </c>
      <c r="H11" s="17">
        <f t="shared" si="27"/>
        <v>1300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25.83</v>
      </c>
      <c r="AU11" s="8">
        <v>25.83</v>
      </c>
      <c r="AW11" s="199">
        <v>26.91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26.91</v>
      </c>
      <c r="BD11" s="199">
        <v>26.91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26.91</v>
      </c>
      <c r="BL11" s="8">
        <f t="shared" si="21"/>
        <v>25.83</v>
      </c>
      <c r="BM11" s="8">
        <f t="shared" si="22"/>
        <v>25.83</v>
      </c>
      <c r="BN11" s="8">
        <f t="shared" si="23"/>
        <v>26.91</v>
      </c>
      <c r="BO11" s="8">
        <f t="shared" si="24"/>
        <v>26.91</v>
      </c>
      <c r="BP11" s="139">
        <f t="shared" si="25"/>
        <v>-1.0800000000000018</v>
      </c>
      <c r="BQ11" s="139">
        <f t="shared" si="26"/>
        <v>-1.0800000000000018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980</v>
      </c>
      <c r="G12" s="16">
        <f>'[3]24'!G14</f>
        <v>0</v>
      </c>
      <c r="H12" s="17">
        <f t="shared" si="27"/>
        <v>1300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25.83</v>
      </c>
      <c r="AU12" s="8">
        <v>25.83</v>
      </c>
      <c r="AW12" s="199">
        <v>26.91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26.91</v>
      </c>
      <c r="BD12" s="199">
        <v>26.91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26.91</v>
      </c>
      <c r="BL12" s="8">
        <f t="shared" si="21"/>
        <v>25.83</v>
      </c>
      <c r="BM12" s="8">
        <f t="shared" si="22"/>
        <v>25.83</v>
      </c>
      <c r="BN12" s="8">
        <f t="shared" si="23"/>
        <v>26.91</v>
      </c>
      <c r="BO12" s="8">
        <f t="shared" si="24"/>
        <v>26.91</v>
      </c>
      <c r="BP12" s="139">
        <f t="shared" si="25"/>
        <v>-1.0800000000000018</v>
      </c>
      <c r="BQ12" s="139">
        <f t="shared" si="26"/>
        <v>-1.0800000000000018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980</v>
      </c>
      <c r="G13" s="16">
        <f>'[3]24'!G15</f>
        <v>0</v>
      </c>
      <c r="H13" s="17">
        <f t="shared" si="27"/>
        <v>1300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25.83</v>
      </c>
      <c r="AU13" s="8">
        <v>25.83</v>
      </c>
      <c r="AW13" s="199">
        <v>26.91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26.91</v>
      </c>
      <c r="BD13" s="199">
        <v>26.91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26.91</v>
      </c>
      <c r="BL13" s="8">
        <f t="shared" si="21"/>
        <v>25.83</v>
      </c>
      <c r="BM13" s="8">
        <f t="shared" si="22"/>
        <v>25.83</v>
      </c>
      <c r="BN13" s="8">
        <f t="shared" si="23"/>
        <v>26.91</v>
      </c>
      <c r="BO13" s="8">
        <f t="shared" si="24"/>
        <v>26.91</v>
      </c>
      <c r="BP13" s="139">
        <f t="shared" si="25"/>
        <v>-1.0800000000000018</v>
      </c>
      <c r="BQ13" s="139">
        <f t="shared" si="26"/>
        <v>-1.0800000000000018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980</v>
      </c>
      <c r="G14" s="16">
        <f>'[3]24'!G16</f>
        <v>0</v>
      </c>
      <c r="H14" s="17">
        <f t="shared" si="27"/>
        <v>1300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25.83</v>
      </c>
      <c r="AU14" s="8">
        <v>25.83</v>
      </c>
      <c r="AW14" s="199">
        <v>26.91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26.91</v>
      </c>
      <c r="BD14" s="199">
        <v>26.91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26.91</v>
      </c>
      <c r="BL14" s="8">
        <f t="shared" si="21"/>
        <v>25.83</v>
      </c>
      <c r="BM14" s="8">
        <f t="shared" si="22"/>
        <v>25.83</v>
      </c>
      <c r="BN14" s="8">
        <f t="shared" si="23"/>
        <v>26.91</v>
      </c>
      <c r="BO14" s="8">
        <f t="shared" si="24"/>
        <v>26.91</v>
      </c>
      <c r="BP14" s="139">
        <f t="shared" si="25"/>
        <v>-1.0800000000000018</v>
      </c>
      <c r="BQ14" s="139">
        <f t="shared" si="26"/>
        <v>-1.0800000000000018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980</v>
      </c>
      <c r="G15" s="16">
        <f>'[3]24'!G17</f>
        <v>0</v>
      </c>
      <c r="H15" s="17">
        <f t="shared" si="27"/>
        <v>1300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25.83</v>
      </c>
      <c r="AU15" s="8">
        <v>25.83</v>
      </c>
      <c r="AW15" s="199">
        <v>26.91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26.91</v>
      </c>
      <c r="BD15" s="199">
        <v>26.91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26.91</v>
      </c>
      <c r="BL15" s="8">
        <f t="shared" si="21"/>
        <v>25.83</v>
      </c>
      <c r="BM15" s="8">
        <f t="shared" si="22"/>
        <v>25.83</v>
      </c>
      <c r="BN15" s="8">
        <f t="shared" si="23"/>
        <v>26.91</v>
      </c>
      <c r="BO15" s="8">
        <f t="shared" si="24"/>
        <v>26.91</v>
      </c>
      <c r="BP15" s="139">
        <f t="shared" si="25"/>
        <v>-1.0800000000000018</v>
      </c>
      <c r="BQ15" s="139">
        <f t="shared" si="26"/>
        <v>-1.0800000000000018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980</v>
      </c>
      <c r="G16" s="16">
        <f>'[3]24'!G18</f>
        <v>0</v>
      </c>
      <c r="H16" s="17">
        <f t="shared" si="27"/>
        <v>1300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25.83</v>
      </c>
      <c r="AU16" s="8">
        <v>25.83</v>
      </c>
      <c r="AW16" s="199">
        <v>26.91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26.91</v>
      </c>
      <c r="BD16" s="199">
        <v>26.91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26.91</v>
      </c>
      <c r="BL16" s="8">
        <f t="shared" si="21"/>
        <v>25.83</v>
      </c>
      <c r="BM16" s="8">
        <f t="shared" si="22"/>
        <v>25.83</v>
      </c>
      <c r="BN16" s="8">
        <f t="shared" si="23"/>
        <v>26.91</v>
      </c>
      <c r="BO16" s="8">
        <f t="shared" si="24"/>
        <v>26.91</v>
      </c>
      <c r="BP16" s="139">
        <f t="shared" si="25"/>
        <v>-1.0800000000000018</v>
      </c>
      <c r="BQ16" s="139">
        <f t="shared" si="26"/>
        <v>-1.0800000000000018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980</v>
      </c>
      <c r="G17" s="16">
        <f>'[3]24'!G19</f>
        <v>0</v>
      </c>
      <c r="H17" s="17">
        <f t="shared" si="27"/>
        <v>1300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25.83</v>
      </c>
      <c r="AU17" s="8">
        <v>25.83</v>
      </c>
      <c r="AW17" s="199">
        <v>26.91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26.91</v>
      </c>
      <c r="BD17" s="199">
        <v>26.91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26.91</v>
      </c>
      <c r="BL17" s="8">
        <f t="shared" si="21"/>
        <v>25.83</v>
      </c>
      <c r="BM17" s="8">
        <f t="shared" si="22"/>
        <v>25.83</v>
      </c>
      <c r="BN17" s="8">
        <f t="shared" si="23"/>
        <v>26.91</v>
      </c>
      <c r="BO17" s="8">
        <f t="shared" si="24"/>
        <v>26.91</v>
      </c>
      <c r="BP17" s="139">
        <f t="shared" si="25"/>
        <v>-1.0800000000000018</v>
      </c>
      <c r="BQ17" s="139">
        <f t="shared" si="26"/>
        <v>-1.0800000000000018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980</v>
      </c>
      <c r="G18" s="16">
        <f>'[3]24'!G20</f>
        <v>0</v>
      </c>
      <c r="H18" s="17">
        <f t="shared" si="27"/>
        <v>1300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25.83</v>
      </c>
      <c r="AU18" s="8">
        <v>25.83</v>
      </c>
      <c r="AW18" s="199">
        <v>26.91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26.91</v>
      </c>
      <c r="BD18" s="199">
        <v>26.91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26.91</v>
      </c>
      <c r="BL18" s="8">
        <f t="shared" si="21"/>
        <v>25.83</v>
      </c>
      <c r="BM18" s="8">
        <f t="shared" si="22"/>
        <v>25.83</v>
      </c>
      <c r="BN18" s="8">
        <f t="shared" si="23"/>
        <v>26.91</v>
      </c>
      <c r="BO18" s="8">
        <f t="shared" si="24"/>
        <v>26.91</v>
      </c>
      <c r="BP18" s="139">
        <f t="shared" si="25"/>
        <v>-1.0800000000000018</v>
      </c>
      <c r="BQ18" s="139">
        <f t="shared" si="26"/>
        <v>-1.0800000000000018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980</v>
      </c>
      <c r="G19" s="16">
        <f>'[3]24'!G21</f>
        <v>0</v>
      </c>
      <c r="H19" s="17">
        <f t="shared" si="27"/>
        <v>1300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25.83</v>
      </c>
      <c r="AU19" s="8">
        <v>25.83</v>
      </c>
      <c r="AW19" s="199">
        <v>26.91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26.91</v>
      </c>
      <c r="BD19" s="199">
        <v>26.91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26.91</v>
      </c>
      <c r="BL19" s="8">
        <f t="shared" si="21"/>
        <v>25.83</v>
      </c>
      <c r="BM19" s="8">
        <f t="shared" si="22"/>
        <v>25.83</v>
      </c>
      <c r="BN19" s="8">
        <f t="shared" si="23"/>
        <v>26.91</v>
      </c>
      <c r="BO19" s="8">
        <f t="shared" si="24"/>
        <v>26.91</v>
      </c>
      <c r="BP19" s="139">
        <f t="shared" si="25"/>
        <v>-1.0800000000000018</v>
      </c>
      <c r="BQ19" s="139">
        <f t="shared" si="26"/>
        <v>-1.0800000000000018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980</v>
      </c>
      <c r="G20" s="16">
        <f>'[3]24'!G22</f>
        <v>0</v>
      </c>
      <c r="H20" s="17">
        <f t="shared" si="27"/>
        <v>1300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25.83</v>
      </c>
      <c r="AU20" s="8">
        <v>25.83</v>
      </c>
      <c r="AW20" s="199">
        <v>26.91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26.91</v>
      </c>
      <c r="BD20" s="199">
        <v>26.91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26.91</v>
      </c>
      <c r="BL20" s="8">
        <f t="shared" si="21"/>
        <v>25.83</v>
      </c>
      <c r="BM20" s="8">
        <f t="shared" si="22"/>
        <v>25.83</v>
      </c>
      <c r="BN20" s="8">
        <f t="shared" si="23"/>
        <v>26.91</v>
      </c>
      <c r="BO20" s="8">
        <f t="shared" si="24"/>
        <v>26.91</v>
      </c>
      <c r="BP20" s="139">
        <f t="shared" si="25"/>
        <v>-1.0800000000000018</v>
      </c>
      <c r="BQ20" s="139">
        <f t="shared" si="26"/>
        <v>-1.0800000000000018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980</v>
      </c>
      <c r="G21" s="16">
        <f>'[3]24'!G23</f>
        <v>0</v>
      </c>
      <c r="H21" s="17">
        <f t="shared" si="27"/>
        <v>1300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25.83</v>
      </c>
      <c r="AU21" s="8">
        <v>25.83</v>
      </c>
      <c r="AW21" s="199">
        <v>26.91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26.91</v>
      </c>
      <c r="BD21" s="199">
        <v>26.91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26.91</v>
      </c>
      <c r="BL21" s="8">
        <f t="shared" si="21"/>
        <v>25.83</v>
      </c>
      <c r="BM21" s="8">
        <f t="shared" si="22"/>
        <v>25.83</v>
      </c>
      <c r="BN21" s="8">
        <f t="shared" si="23"/>
        <v>26.91</v>
      </c>
      <c r="BO21" s="8">
        <f t="shared" si="24"/>
        <v>26.91</v>
      </c>
      <c r="BP21" s="139">
        <f t="shared" si="25"/>
        <v>-1.0800000000000018</v>
      </c>
      <c r="BQ21" s="139">
        <f t="shared" si="26"/>
        <v>-1.0800000000000018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980</v>
      </c>
      <c r="G22" s="16">
        <f>'[3]24'!G24</f>
        <v>0</v>
      </c>
      <c r="H22" s="17">
        <f t="shared" si="27"/>
        <v>1300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25.83</v>
      </c>
      <c r="AU22" s="8">
        <v>25.83</v>
      </c>
      <c r="AW22" s="199">
        <v>26.91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26.91</v>
      </c>
      <c r="BD22" s="199">
        <v>26.91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26.91</v>
      </c>
      <c r="BL22" s="8">
        <f t="shared" si="21"/>
        <v>25.83</v>
      </c>
      <c r="BM22" s="8">
        <f t="shared" si="22"/>
        <v>25.83</v>
      </c>
      <c r="BN22" s="8">
        <f t="shared" si="23"/>
        <v>26.91</v>
      </c>
      <c r="BO22" s="8">
        <f t="shared" si="24"/>
        <v>26.91</v>
      </c>
      <c r="BP22" s="139">
        <f t="shared" si="25"/>
        <v>-1.0800000000000018</v>
      </c>
      <c r="BQ22" s="139">
        <f t="shared" si="26"/>
        <v>-1.0800000000000018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980</v>
      </c>
      <c r="G23" s="16">
        <f>'[3]24'!G25</f>
        <v>0</v>
      </c>
      <c r="H23" s="17">
        <f t="shared" si="27"/>
        <v>1300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25.83</v>
      </c>
      <c r="AU23" s="8">
        <v>25.83</v>
      </c>
      <c r="AW23" s="199">
        <v>26.91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26.91</v>
      </c>
      <c r="BD23" s="199">
        <v>26.91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26.91</v>
      </c>
      <c r="BL23" s="8">
        <f t="shared" si="21"/>
        <v>25.83</v>
      </c>
      <c r="BM23" s="8">
        <f t="shared" si="22"/>
        <v>25.83</v>
      </c>
      <c r="BN23" s="8">
        <f t="shared" si="23"/>
        <v>26.91</v>
      </c>
      <c r="BO23" s="8">
        <f t="shared" si="24"/>
        <v>26.91</v>
      </c>
      <c r="BP23" s="139">
        <f t="shared" si="25"/>
        <v>-1.0800000000000018</v>
      </c>
      <c r="BQ23" s="139">
        <f t="shared" si="26"/>
        <v>-1.0800000000000018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980</v>
      </c>
      <c r="G24" s="16">
        <f>'[3]24'!G26</f>
        <v>0</v>
      </c>
      <c r="H24" s="17">
        <f t="shared" si="27"/>
        <v>1300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25.83</v>
      </c>
      <c r="AU24" s="8">
        <v>25.83</v>
      </c>
      <c r="AW24" s="199">
        <v>26.91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26.91</v>
      </c>
      <c r="BD24" s="199">
        <v>26.91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26.91</v>
      </c>
      <c r="BL24" s="8">
        <f t="shared" si="21"/>
        <v>25.83</v>
      </c>
      <c r="BM24" s="8">
        <f t="shared" si="22"/>
        <v>25.83</v>
      </c>
      <c r="BN24" s="8">
        <f t="shared" si="23"/>
        <v>26.91</v>
      </c>
      <c r="BO24" s="8">
        <f t="shared" si="24"/>
        <v>26.91</v>
      </c>
      <c r="BP24" s="139">
        <f t="shared" si="25"/>
        <v>-1.0800000000000018</v>
      </c>
      <c r="BQ24" s="139">
        <f t="shared" si="26"/>
        <v>-1.0800000000000018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980</v>
      </c>
      <c r="G25" s="16">
        <f>'[3]24'!G27</f>
        <v>0</v>
      </c>
      <c r="H25" s="17">
        <f t="shared" si="27"/>
        <v>1300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25.83</v>
      </c>
      <c r="AU25" s="8">
        <v>25.83</v>
      </c>
      <c r="AW25" s="199">
        <v>26.91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26.91</v>
      </c>
      <c r="BD25" s="199">
        <v>26.91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26.91</v>
      </c>
      <c r="BL25" s="8">
        <f t="shared" si="21"/>
        <v>25.83</v>
      </c>
      <c r="BM25" s="8">
        <f t="shared" si="22"/>
        <v>25.83</v>
      </c>
      <c r="BN25" s="8">
        <f t="shared" si="23"/>
        <v>26.91</v>
      </c>
      <c r="BO25" s="8">
        <f t="shared" si="24"/>
        <v>26.91</v>
      </c>
      <c r="BP25" s="139">
        <f t="shared" si="25"/>
        <v>-1.0800000000000018</v>
      </c>
      <c r="BQ25" s="139">
        <f t="shared" si="26"/>
        <v>-1.0800000000000018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980</v>
      </c>
      <c r="G26" s="16">
        <f>'[3]24'!G28</f>
        <v>0</v>
      </c>
      <c r="H26" s="17">
        <f t="shared" si="27"/>
        <v>1300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25.83</v>
      </c>
      <c r="AU26" s="8">
        <v>25.83</v>
      </c>
      <c r="AW26" s="199">
        <v>26.91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26.91</v>
      </c>
      <c r="BD26" s="199">
        <v>26.91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26.91</v>
      </c>
      <c r="BL26" s="8">
        <f t="shared" si="21"/>
        <v>25.83</v>
      </c>
      <c r="BM26" s="8">
        <f t="shared" si="22"/>
        <v>25.83</v>
      </c>
      <c r="BN26" s="8">
        <f t="shared" si="23"/>
        <v>26.91</v>
      </c>
      <c r="BO26" s="8">
        <f t="shared" si="24"/>
        <v>26.91</v>
      </c>
      <c r="BP26" s="139">
        <f t="shared" si="25"/>
        <v>-1.0800000000000018</v>
      </c>
      <c r="BQ26" s="139">
        <f t="shared" si="26"/>
        <v>-1.0800000000000018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980</v>
      </c>
      <c r="G27" s="16">
        <f>'[3]24'!G29</f>
        <v>0</v>
      </c>
      <c r="H27" s="17">
        <f t="shared" si="27"/>
        <v>1300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25.83</v>
      </c>
      <c r="AU27" s="8">
        <v>25.83</v>
      </c>
      <c r="AW27" s="199">
        <v>26.91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26.91</v>
      </c>
      <c r="BD27" s="199">
        <v>26.91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26.91</v>
      </c>
      <c r="BL27" s="8">
        <f t="shared" si="21"/>
        <v>25.83</v>
      </c>
      <c r="BM27" s="8">
        <f t="shared" si="22"/>
        <v>25.83</v>
      </c>
      <c r="BN27" s="8">
        <f t="shared" si="23"/>
        <v>26.91</v>
      </c>
      <c r="BO27" s="8">
        <f t="shared" si="24"/>
        <v>26.91</v>
      </c>
      <c r="BP27" s="139">
        <f t="shared" si="25"/>
        <v>-1.0800000000000018</v>
      </c>
      <c r="BQ27" s="139">
        <f t="shared" si="26"/>
        <v>-1.0800000000000018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980</v>
      </c>
      <c r="G28" s="16">
        <f>'[3]24'!G30</f>
        <v>0</v>
      </c>
      <c r="H28" s="17">
        <f t="shared" si="27"/>
        <v>1300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25.83</v>
      </c>
      <c r="AU28" s="8">
        <v>25.83</v>
      </c>
      <c r="AW28" s="199">
        <v>26.91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26.91</v>
      </c>
      <c r="BD28" s="199">
        <v>26.91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26.91</v>
      </c>
      <c r="BL28" s="8">
        <f t="shared" si="21"/>
        <v>25.83</v>
      </c>
      <c r="BM28" s="8">
        <f t="shared" si="22"/>
        <v>25.83</v>
      </c>
      <c r="BN28" s="8">
        <f t="shared" si="23"/>
        <v>26.91</v>
      </c>
      <c r="BO28" s="8">
        <f t="shared" si="24"/>
        <v>26.91</v>
      </c>
      <c r="BP28" s="139">
        <f t="shared" si="25"/>
        <v>-1.0800000000000018</v>
      </c>
      <c r="BQ28" s="139">
        <f t="shared" si="26"/>
        <v>-1.0800000000000018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980</v>
      </c>
      <c r="G29" s="16">
        <f>'[3]24'!G31</f>
        <v>0</v>
      </c>
      <c r="H29" s="17">
        <f t="shared" si="27"/>
        <v>1300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25.83</v>
      </c>
      <c r="AU29" s="8">
        <v>25.83</v>
      </c>
      <c r="AW29" s="199">
        <v>26.91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26.91</v>
      </c>
      <c r="BD29" s="199">
        <v>26.91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26.91</v>
      </c>
      <c r="BL29" s="8">
        <f t="shared" si="21"/>
        <v>25.83</v>
      </c>
      <c r="BM29" s="8">
        <f t="shared" si="22"/>
        <v>25.83</v>
      </c>
      <c r="BN29" s="8">
        <f t="shared" si="23"/>
        <v>26.91</v>
      </c>
      <c r="BO29" s="8">
        <f t="shared" si="24"/>
        <v>26.91</v>
      </c>
      <c r="BP29" s="139">
        <f t="shared" si="25"/>
        <v>-1.0800000000000018</v>
      </c>
      <c r="BQ29" s="139">
        <f t="shared" si="26"/>
        <v>-1.0800000000000018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980</v>
      </c>
      <c r="G30" s="16">
        <f>'[3]24'!G32</f>
        <v>0</v>
      </c>
      <c r="H30" s="17">
        <f t="shared" si="27"/>
        <v>1300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25.83</v>
      </c>
      <c r="AU30" s="8">
        <v>25.83</v>
      </c>
      <c r="AW30" s="199">
        <v>26.91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26.91</v>
      </c>
      <c r="BD30" s="199">
        <v>26.91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26.91</v>
      </c>
      <c r="BL30" s="8">
        <f t="shared" si="21"/>
        <v>25.83</v>
      </c>
      <c r="BM30" s="8">
        <f t="shared" si="22"/>
        <v>25.83</v>
      </c>
      <c r="BN30" s="8">
        <f t="shared" si="23"/>
        <v>26.91</v>
      </c>
      <c r="BO30" s="8">
        <f t="shared" si="24"/>
        <v>26.91</v>
      </c>
      <c r="BP30" s="139">
        <f t="shared" si="25"/>
        <v>-1.0800000000000018</v>
      </c>
      <c r="BQ30" s="139">
        <f t="shared" si="26"/>
        <v>-1.0800000000000018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980</v>
      </c>
      <c r="G31" s="16">
        <f>'[3]24'!G33</f>
        <v>0</v>
      </c>
      <c r="H31" s="17">
        <f t="shared" si="27"/>
        <v>1300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25.83</v>
      </c>
      <c r="AU31" s="8">
        <v>25.83</v>
      </c>
      <c r="AW31" s="199">
        <v>26.91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26.91</v>
      </c>
      <c r="BD31" s="199">
        <v>26.91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26.91</v>
      </c>
      <c r="BL31" s="8">
        <f t="shared" si="21"/>
        <v>25.83</v>
      </c>
      <c r="BM31" s="8">
        <f t="shared" si="22"/>
        <v>25.83</v>
      </c>
      <c r="BN31" s="8">
        <f t="shared" si="23"/>
        <v>26.91</v>
      </c>
      <c r="BO31" s="8">
        <f t="shared" si="24"/>
        <v>26.91</v>
      </c>
      <c r="BP31" s="139">
        <f t="shared" si="25"/>
        <v>-1.0800000000000018</v>
      </c>
      <c r="BQ31" s="139">
        <f t="shared" si="26"/>
        <v>-1.0800000000000018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980</v>
      </c>
      <c r="G32" s="16">
        <f>'[3]24'!G34</f>
        <v>0</v>
      </c>
      <c r="H32" s="17">
        <f t="shared" si="27"/>
        <v>1300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25.83</v>
      </c>
      <c r="AU32" s="8">
        <v>25.83</v>
      </c>
      <c r="AW32" s="199">
        <v>26.91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26.91</v>
      </c>
      <c r="BD32" s="199">
        <v>26.91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26.91</v>
      </c>
      <c r="BL32" s="8">
        <f t="shared" si="21"/>
        <v>25.83</v>
      </c>
      <c r="BM32" s="8">
        <f t="shared" si="22"/>
        <v>25.83</v>
      </c>
      <c r="BN32" s="8">
        <f t="shared" si="23"/>
        <v>26.91</v>
      </c>
      <c r="BO32" s="8">
        <f t="shared" si="24"/>
        <v>26.91</v>
      </c>
      <c r="BP32" s="139">
        <f t="shared" si="25"/>
        <v>-1.0800000000000018</v>
      </c>
      <c r="BQ32" s="139">
        <f t="shared" si="26"/>
        <v>-1.0800000000000018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980</v>
      </c>
      <c r="G33" s="16">
        <f>'[3]24'!G35</f>
        <v>0</v>
      </c>
      <c r="H33" s="17">
        <f t="shared" si="27"/>
        <v>1300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25.83</v>
      </c>
      <c r="AU33" s="8">
        <v>25.83</v>
      </c>
      <c r="AW33" s="199">
        <v>26.91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26.91</v>
      </c>
      <c r="BD33" s="199">
        <v>26.91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26.91</v>
      </c>
      <c r="BL33" s="8">
        <f t="shared" si="21"/>
        <v>25.83</v>
      </c>
      <c r="BM33" s="8">
        <f t="shared" si="22"/>
        <v>25.83</v>
      </c>
      <c r="BN33" s="8">
        <f t="shared" si="23"/>
        <v>26.91</v>
      </c>
      <c r="BO33" s="8">
        <f t="shared" si="24"/>
        <v>26.91</v>
      </c>
      <c r="BP33" s="139">
        <f t="shared" si="25"/>
        <v>-1.0800000000000018</v>
      </c>
      <c r="BQ33" s="139">
        <f t="shared" si="26"/>
        <v>-1.0800000000000018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980</v>
      </c>
      <c r="G34" s="16">
        <f>'[3]24'!G36</f>
        <v>0</v>
      </c>
      <c r="H34" s="17">
        <f t="shared" si="27"/>
        <v>1300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25.83</v>
      </c>
      <c r="AU34" s="8">
        <v>25.83</v>
      </c>
      <c r="AW34" s="199">
        <v>26.91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26.91</v>
      </c>
      <c r="BD34" s="199">
        <v>26.91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26.91</v>
      </c>
      <c r="BL34" s="8">
        <f t="shared" si="21"/>
        <v>25.83</v>
      </c>
      <c r="BM34" s="8">
        <f t="shared" si="22"/>
        <v>25.83</v>
      </c>
      <c r="BN34" s="8">
        <f t="shared" si="23"/>
        <v>26.91</v>
      </c>
      <c r="BO34" s="8">
        <f t="shared" si="24"/>
        <v>26.91</v>
      </c>
      <c r="BP34" s="139">
        <f t="shared" si="25"/>
        <v>-1.0800000000000018</v>
      </c>
      <c r="BQ34" s="139">
        <f t="shared" si="26"/>
        <v>-1.0800000000000018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980</v>
      </c>
      <c r="G35" s="16">
        <f>'[3]24'!G37</f>
        <v>0</v>
      </c>
      <c r="H35" s="17">
        <f t="shared" si="27"/>
        <v>1300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25.83</v>
      </c>
      <c r="AU35" s="8">
        <v>25.83</v>
      </c>
      <c r="AW35" s="199">
        <v>26.91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26.91</v>
      </c>
      <c r="BD35" s="199">
        <v>26.91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26.91</v>
      </c>
      <c r="BL35" s="8">
        <f t="shared" si="21"/>
        <v>25.83</v>
      </c>
      <c r="BM35" s="8">
        <f t="shared" si="22"/>
        <v>25.83</v>
      </c>
      <c r="BN35" s="8">
        <f t="shared" si="23"/>
        <v>26.91</v>
      </c>
      <c r="BO35" s="8">
        <f t="shared" si="24"/>
        <v>26.91</v>
      </c>
      <c r="BP35" s="139">
        <f t="shared" si="25"/>
        <v>-1.0800000000000018</v>
      </c>
      <c r="BQ35" s="139">
        <f t="shared" si="26"/>
        <v>-1.0800000000000018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980</v>
      </c>
      <c r="G36" s="16">
        <f>'[3]24'!G38</f>
        <v>0</v>
      </c>
      <c r="H36" s="17">
        <f t="shared" si="27"/>
        <v>1300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25.83</v>
      </c>
      <c r="AU36" s="8">
        <v>25.83</v>
      </c>
      <c r="AW36" s="199">
        <v>26.91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26.91</v>
      </c>
      <c r="BD36" s="199">
        <v>26.91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26.91</v>
      </c>
      <c r="BL36" s="8">
        <f t="shared" si="21"/>
        <v>25.83</v>
      </c>
      <c r="BM36" s="8">
        <f t="shared" si="22"/>
        <v>25.83</v>
      </c>
      <c r="BN36" s="8">
        <f t="shared" si="23"/>
        <v>26.91</v>
      </c>
      <c r="BO36" s="8">
        <f t="shared" si="24"/>
        <v>26.91</v>
      </c>
      <c r="BP36" s="139">
        <f t="shared" si="25"/>
        <v>-1.0800000000000018</v>
      </c>
      <c r="BQ36" s="139">
        <f t="shared" si="26"/>
        <v>-1.0800000000000018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980</v>
      </c>
      <c r="G37" s="16">
        <f>'[3]24'!G39</f>
        <v>0</v>
      </c>
      <c r="H37" s="17">
        <f t="shared" si="27"/>
        <v>1300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25.83</v>
      </c>
      <c r="AU37" s="8">
        <v>25.83</v>
      </c>
      <c r="AW37" s="199">
        <v>26.91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26.91</v>
      </c>
      <c r="BD37" s="199">
        <v>26.91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26.91</v>
      </c>
      <c r="BL37" s="8">
        <f t="shared" si="21"/>
        <v>25.83</v>
      </c>
      <c r="BM37" s="8">
        <f t="shared" si="22"/>
        <v>25.83</v>
      </c>
      <c r="BN37" s="8">
        <f t="shared" si="23"/>
        <v>26.91</v>
      </c>
      <c r="BO37" s="8">
        <f t="shared" si="24"/>
        <v>26.91</v>
      </c>
      <c r="BP37" s="139">
        <f t="shared" si="25"/>
        <v>-1.0800000000000018</v>
      </c>
      <c r="BQ37" s="139">
        <f t="shared" si="26"/>
        <v>-1.0800000000000018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980</v>
      </c>
      <c r="G38" s="16">
        <f>'[3]24'!G40</f>
        <v>0</v>
      </c>
      <c r="H38" s="17">
        <f t="shared" si="27"/>
        <v>1300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25.83</v>
      </c>
      <c r="AU38" s="8">
        <v>25.83</v>
      </c>
      <c r="AW38" s="199">
        <v>26.91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26.91</v>
      </c>
      <c r="BD38" s="199">
        <v>26.91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26.91</v>
      </c>
      <c r="BL38" s="8">
        <f t="shared" si="21"/>
        <v>25.83</v>
      </c>
      <c r="BM38" s="8">
        <f t="shared" si="22"/>
        <v>25.83</v>
      </c>
      <c r="BN38" s="8">
        <f t="shared" si="23"/>
        <v>26.91</v>
      </c>
      <c r="BO38" s="8">
        <f t="shared" si="24"/>
        <v>26.91</v>
      </c>
      <c r="BP38" s="139">
        <f t="shared" si="25"/>
        <v>-1.0800000000000018</v>
      </c>
      <c r="BQ38" s="139">
        <f t="shared" si="26"/>
        <v>-1.0800000000000018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980</v>
      </c>
      <c r="G39" s="16">
        <f>'[3]24'!G41</f>
        <v>0</v>
      </c>
      <c r="H39" s="17">
        <f t="shared" si="27"/>
        <v>1300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25.83</v>
      </c>
      <c r="AU39" s="8">
        <v>25.83</v>
      </c>
      <c r="AW39" s="199">
        <v>26.91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26.91</v>
      </c>
      <c r="BD39" s="199">
        <v>26.91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26.91</v>
      </c>
      <c r="BL39" s="8">
        <f t="shared" si="21"/>
        <v>25.83</v>
      </c>
      <c r="BM39" s="8">
        <f t="shared" si="22"/>
        <v>25.83</v>
      </c>
      <c r="BN39" s="8">
        <f t="shared" si="23"/>
        <v>26.91</v>
      </c>
      <c r="BO39" s="8">
        <f t="shared" si="24"/>
        <v>26.91</v>
      </c>
      <c r="BP39" s="139">
        <f t="shared" si="25"/>
        <v>-1.0800000000000018</v>
      </c>
      <c r="BQ39" s="139">
        <f t="shared" si="26"/>
        <v>-1.0800000000000018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980</v>
      </c>
      <c r="G40" s="16">
        <f>'[3]24'!G42</f>
        <v>0</v>
      </c>
      <c r="H40" s="17">
        <f t="shared" si="27"/>
        <v>1300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25.83</v>
      </c>
      <c r="AU40" s="8">
        <v>25.83</v>
      </c>
      <c r="AW40" s="199">
        <v>26.91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26.91</v>
      </c>
      <c r="BD40" s="199">
        <v>26.91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26.91</v>
      </c>
      <c r="BL40" s="8">
        <f t="shared" si="21"/>
        <v>25.83</v>
      </c>
      <c r="BM40" s="8">
        <f t="shared" si="22"/>
        <v>25.83</v>
      </c>
      <c r="BN40" s="8">
        <f t="shared" si="23"/>
        <v>26.91</v>
      </c>
      <c r="BO40" s="8">
        <f t="shared" si="24"/>
        <v>26.91</v>
      </c>
      <c r="BP40" s="139">
        <f t="shared" si="25"/>
        <v>-1.0800000000000018</v>
      </c>
      <c r="BQ40" s="139">
        <f t="shared" si="26"/>
        <v>-1.0800000000000018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980</v>
      </c>
      <c r="G41" s="16">
        <f>'[3]24'!G43</f>
        <v>0</v>
      </c>
      <c r="H41" s="17">
        <f t="shared" si="27"/>
        <v>1300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25.83</v>
      </c>
      <c r="AU41" s="8">
        <v>25.83</v>
      </c>
      <c r="AW41" s="199">
        <v>26.91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26.91</v>
      </c>
      <c r="BD41" s="199">
        <v>26.91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26.91</v>
      </c>
      <c r="BL41" s="8">
        <f t="shared" si="21"/>
        <v>25.83</v>
      </c>
      <c r="BM41" s="8">
        <f t="shared" si="22"/>
        <v>25.83</v>
      </c>
      <c r="BN41" s="8">
        <f t="shared" si="23"/>
        <v>26.91</v>
      </c>
      <c r="BO41" s="8">
        <f t="shared" si="24"/>
        <v>26.91</v>
      </c>
      <c r="BP41" s="139">
        <f t="shared" si="25"/>
        <v>-1.0800000000000018</v>
      </c>
      <c r="BQ41" s="139">
        <f t="shared" si="26"/>
        <v>-1.0800000000000018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980</v>
      </c>
      <c r="G42" s="16">
        <f>'[3]24'!G44</f>
        <v>0</v>
      </c>
      <c r="H42" s="17">
        <f t="shared" si="27"/>
        <v>1300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25.83</v>
      </c>
      <c r="AU42" s="8">
        <v>25.83</v>
      </c>
      <c r="AW42" s="199">
        <v>26.91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26.91</v>
      </c>
      <c r="BD42" s="199">
        <v>26.91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26.91</v>
      </c>
      <c r="BL42" s="8">
        <f t="shared" si="21"/>
        <v>25.83</v>
      </c>
      <c r="BM42" s="8">
        <f t="shared" si="22"/>
        <v>25.83</v>
      </c>
      <c r="BN42" s="8">
        <f t="shared" si="23"/>
        <v>26.91</v>
      </c>
      <c r="BO42" s="8">
        <f t="shared" si="24"/>
        <v>26.91</v>
      </c>
      <c r="BP42" s="139">
        <f t="shared" si="25"/>
        <v>-1.0800000000000018</v>
      </c>
      <c r="BQ42" s="139">
        <f t="shared" si="26"/>
        <v>-1.0800000000000018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960</v>
      </c>
      <c r="G43" s="16">
        <f>'[3]24'!G45</f>
        <v>0</v>
      </c>
      <c r="H43" s="17">
        <f t="shared" si="27"/>
        <v>1280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25.83</v>
      </c>
      <c r="AU43" s="8">
        <v>25.83</v>
      </c>
      <c r="AW43" s="199">
        <v>26.91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26.91</v>
      </c>
      <c r="BD43" s="199">
        <v>26.91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26.91</v>
      </c>
      <c r="BL43" s="8">
        <f t="shared" si="21"/>
        <v>25.83</v>
      </c>
      <c r="BM43" s="8">
        <f t="shared" si="22"/>
        <v>25.83</v>
      </c>
      <c r="BN43" s="8">
        <f t="shared" si="23"/>
        <v>26.91</v>
      </c>
      <c r="BO43" s="8">
        <f t="shared" si="24"/>
        <v>26.91</v>
      </c>
      <c r="BP43" s="139">
        <f t="shared" si="25"/>
        <v>-1.0800000000000018</v>
      </c>
      <c r="BQ43" s="139">
        <f t="shared" si="26"/>
        <v>-1.0800000000000018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960</v>
      </c>
      <c r="G44" s="16">
        <f>'[3]24'!G46</f>
        <v>0</v>
      </c>
      <c r="H44" s="17">
        <f t="shared" si="27"/>
        <v>1280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25.83</v>
      </c>
      <c r="AU44" s="8">
        <v>25.83</v>
      </c>
      <c r="AW44" s="199">
        <v>26.91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26.91</v>
      </c>
      <c r="BD44" s="199">
        <v>26.91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26.91</v>
      </c>
      <c r="BL44" s="8">
        <f t="shared" si="21"/>
        <v>25.83</v>
      </c>
      <c r="BM44" s="8">
        <f t="shared" si="22"/>
        <v>25.83</v>
      </c>
      <c r="BN44" s="8">
        <f t="shared" si="23"/>
        <v>26.91</v>
      </c>
      <c r="BO44" s="8">
        <f t="shared" si="24"/>
        <v>26.91</v>
      </c>
      <c r="BP44" s="139">
        <f t="shared" si="25"/>
        <v>-1.0800000000000018</v>
      </c>
      <c r="BQ44" s="139">
        <f t="shared" si="26"/>
        <v>-1.0800000000000018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960</v>
      </c>
      <c r="G45" s="16">
        <f>'[3]24'!G47</f>
        <v>0</v>
      </c>
      <c r="H45" s="17">
        <f t="shared" si="27"/>
        <v>1280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25.83</v>
      </c>
      <c r="AU45" s="8">
        <v>25.83</v>
      </c>
      <c r="AW45" s="199">
        <v>26.91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26.91</v>
      </c>
      <c r="BD45" s="199">
        <v>26.91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26.91</v>
      </c>
      <c r="BL45" s="8">
        <f t="shared" si="21"/>
        <v>25.83</v>
      </c>
      <c r="BM45" s="8">
        <f t="shared" si="22"/>
        <v>25.83</v>
      </c>
      <c r="BN45" s="8">
        <f t="shared" si="23"/>
        <v>26.91</v>
      </c>
      <c r="BO45" s="8">
        <f t="shared" si="24"/>
        <v>26.91</v>
      </c>
      <c r="BP45" s="139">
        <f t="shared" si="25"/>
        <v>-1.0800000000000018</v>
      </c>
      <c r="BQ45" s="139">
        <f t="shared" si="26"/>
        <v>-1.0800000000000018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960</v>
      </c>
      <c r="G46" s="16">
        <f>'[3]24'!G48</f>
        <v>0</v>
      </c>
      <c r="H46" s="17">
        <f t="shared" si="27"/>
        <v>1280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25.83</v>
      </c>
      <c r="AU46" s="8">
        <v>25.83</v>
      </c>
      <c r="AW46" s="199">
        <v>26.91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26.91</v>
      </c>
      <c r="BD46" s="199">
        <v>26.91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26.91</v>
      </c>
      <c r="BL46" s="8">
        <f t="shared" si="21"/>
        <v>25.83</v>
      </c>
      <c r="BM46" s="8">
        <f t="shared" si="22"/>
        <v>25.83</v>
      </c>
      <c r="BN46" s="8">
        <f t="shared" si="23"/>
        <v>26.91</v>
      </c>
      <c r="BO46" s="8">
        <f t="shared" si="24"/>
        <v>26.91</v>
      </c>
      <c r="BP46" s="139">
        <f t="shared" si="25"/>
        <v>-1.0800000000000018</v>
      </c>
      <c r="BQ46" s="139">
        <f t="shared" si="26"/>
        <v>-1.0800000000000018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960</v>
      </c>
      <c r="G47" s="16">
        <f>'[3]24'!G49</f>
        <v>0</v>
      </c>
      <c r="H47" s="17">
        <f t="shared" si="27"/>
        <v>1280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25.83</v>
      </c>
      <c r="AU47" s="8">
        <v>25.83</v>
      </c>
      <c r="AW47" s="199">
        <v>26.91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26.91</v>
      </c>
      <c r="BD47" s="199">
        <v>26.91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26.91</v>
      </c>
      <c r="BL47" s="8">
        <f t="shared" si="21"/>
        <v>25.83</v>
      </c>
      <c r="BM47" s="8">
        <f t="shared" si="22"/>
        <v>25.83</v>
      </c>
      <c r="BN47" s="8">
        <f t="shared" si="23"/>
        <v>26.91</v>
      </c>
      <c r="BO47" s="8">
        <f t="shared" si="24"/>
        <v>26.91</v>
      </c>
      <c r="BP47" s="139">
        <f t="shared" si="25"/>
        <v>-1.0800000000000018</v>
      </c>
      <c r="BQ47" s="139">
        <f t="shared" si="26"/>
        <v>-1.0800000000000018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960</v>
      </c>
      <c r="G48" s="16">
        <f>'[3]24'!G50</f>
        <v>0</v>
      </c>
      <c r="H48" s="17">
        <f t="shared" si="27"/>
        <v>1280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25.83</v>
      </c>
      <c r="AU48" s="8">
        <v>25.83</v>
      </c>
      <c r="AW48" s="199">
        <v>26.91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26.91</v>
      </c>
      <c r="BD48" s="199">
        <v>26.91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26.91</v>
      </c>
      <c r="BL48" s="8">
        <f t="shared" si="21"/>
        <v>25.83</v>
      </c>
      <c r="BM48" s="8">
        <f t="shared" si="22"/>
        <v>25.83</v>
      </c>
      <c r="BN48" s="8">
        <f t="shared" si="23"/>
        <v>26.91</v>
      </c>
      <c r="BO48" s="8">
        <f t="shared" si="24"/>
        <v>26.91</v>
      </c>
      <c r="BP48" s="139">
        <f t="shared" si="25"/>
        <v>-1.0800000000000018</v>
      </c>
      <c r="BQ48" s="139">
        <f t="shared" si="26"/>
        <v>-1.0800000000000018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960</v>
      </c>
      <c r="G49" s="16">
        <f>'[3]24'!G51</f>
        <v>0</v>
      </c>
      <c r="H49" s="17">
        <f t="shared" si="27"/>
        <v>1280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25.83</v>
      </c>
      <c r="AU49" s="8">
        <v>25.83</v>
      </c>
      <c r="AW49" s="199">
        <v>26.91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26.91</v>
      </c>
      <c r="BD49" s="199">
        <v>26.91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26.91</v>
      </c>
      <c r="BL49" s="8">
        <f t="shared" si="21"/>
        <v>25.83</v>
      </c>
      <c r="BM49" s="8">
        <f t="shared" si="22"/>
        <v>25.83</v>
      </c>
      <c r="BN49" s="8">
        <f t="shared" si="23"/>
        <v>26.91</v>
      </c>
      <c r="BO49" s="8">
        <f t="shared" si="24"/>
        <v>26.91</v>
      </c>
      <c r="BP49" s="139">
        <f t="shared" si="25"/>
        <v>-1.0800000000000018</v>
      </c>
      <c r="BQ49" s="139">
        <f t="shared" si="26"/>
        <v>-1.0800000000000018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960</v>
      </c>
      <c r="G50" s="16">
        <f>'[3]24'!G52</f>
        <v>0</v>
      </c>
      <c r="H50" s="17">
        <f t="shared" si="27"/>
        <v>1280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25.83</v>
      </c>
      <c r="AU50" s="8">
        <v>25.83</v>
      </c>
      <c r="AW50" s="199">
        <v>26.91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26.91</v>
      </c>
      <c r="BD50" s="199">
        <v>26.91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26.91</v>
      </c>
      <c r="BL50" s="8">
        <f t="shared" si="21"/>
        <v>25.83</v>
      </c>
      <c r="BM50" s="8">
        <f t="shared" si="22"/>
        <v>25.83</v>
      </c>
      <c r="BN50" s="8">
        <f t="shared" si="23"/>
        <v>26.91</v>
      </c>
      <c r="BO50" s="8">
        <f t="shared" si="24"/>
        <v>26.91</v>
      </c>
      <c r="BP50" s="139">
        <f t="shared" si="25"/>
        <v>-1.0800000000000018</v>
      </c>
      <c r="BQ50" s="139">
        <f t="shared" si="26"/>
        <v>-1.0800000000000018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960</v>
      </c>
      <c r="G51" s="16">
        <f>'[3]24'!G53</f>
        <v>0</v>
      </c>
      <c r="H51" s="17">
        <f t="shared" si="27"/>
        <v>1280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30.71</v>
      </c>
      <c r="AU51" s="8">
        <v>25.27</v>
      </c>
      <c r="AW51" s="199">
        <v>26.91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26.91</v>
      </c>
      <c r="BD51" s="199">
        <v>26.91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26.91</v>
      </c>
      <c r="BL51" s="8">
        <f t="shared" si="21"/>
        <v>30.71</v>
      </c>
      <c r="BM51" s="8">
        <f t="shared" si="22"/>
        <v>25.27</v>
      </c>
      <c r="BN51" s="8">
        <f t="shared" si="23"/>
        <v>26.91</v>
      </c>
      <c r="BO51" s="8">
        <f t="shared" si="24"/>
        <v>26.91</v>
      </c>
      <c r="BP51" s="139">
        <f t="shared" si="25"/>
        <v>3.8000000000000007</v>
      </c>
      <c r="BQ51" s="139">
        <f t="shared" si="26"/>
        <v>-1.6400000000000006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960</v>
      </c>
      <c r="G52" s="16">
        <f>'[3]24'!G54</f>
        <v>0</v>
      </c>
      <c r="H52" s="17">
        <f t="shared" si="27"/>
        <v>1280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30.71</v>
      </c>
      <c r="AU52" s="8">
        <v>25.27</v>
      </c>
      <c r="AW52" s="199">
        <v>26.91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26.91</v>
      </c>
      <c r="BD52" s="199">
        <v>26.91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26.91</v>
      </c>
      <c r="BL52" s="8">
        <f t="shared" si="21"/>
        <v>30.71</v>
      </c>
      <c r="BM52" s="8">
        <f t="shared" si="22"/>
        <v>25.27</v>
      </c>
      <c r="BN52" s="8">
        <f t="shared" si="23"/>
        <v>26.91</v>
      </c>
      <c r="BO52" s="8">
        <f t="shared" si="24"/>
        <v>26.91</v>
      </c>
      <c r="BP52" s="139">
        <f t="shared" si="25"/>
        <v>3.8000000000000007</v>
      </c>
      <c r="BQ52" s="139">
        <f t="shared" si="26"/>
        <v>-1.6400000000000006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960</v>
      </c>
      <c r="G53" s="16">
        <f>'[3]24'!G55</f>
        <v>0</v>
      </c>
      <c r="H53" s="17">
        <f t="shared" si="27"/>
        <v>1280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25.83</v>
      </c>
      <c r="AU53" s="8">
        <v>25.83</v>
      </c>
      <c r="AW53" s="199">
        <v>26.91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26.91</v>
      </c>
      <c r="BD53" s="199">
        <v>26.91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26.91</v>
      </c>
      <c r="BL53" s="8">
        <f t="shared" si="21"/>
        <v>25.83</v>
      </c>
      <c r="BM53" s="8">
        <f t="shared" si="22"/>
        <v>25.83</v>
      </c>
      <c r="BN53" s="8">
        <f t="shared" si="23"/>
        <v>26.91</v>
      </c>
      <c r="BO53" s="8">
        <f t="shared" si="24"/>
        <v>26.91</v>
      </c>
      <c r="BP53" s="139">
        <f t="shared" si="25"/>
        <v>-1.0800000000000018</v>
      </c>
      <c r="BQ53" s="139">
        <f t="shared" si="26"/>
        <v>-1.0800000000000018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960</v>
      </c>
      <c r="G54" s="16">
        <f>'[3]24'!G56</f>
        <v>0</v>
      </c>
      <c r="H54" s="17">
        <f t="shared" si="27"/>
        <v>1280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25.83</v>
      </c>
      <c r="AU54" s="8">
        <v>25.83</v>
      </c>
      <c r="AW54" s="199">
        <v>26.91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26.91</v>
      </c>
      <c r="BD54" s="199">
        <v>26.91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26.91</v>
      </c>
      <c r="BL54" s="8">
        <f t="shared" si="21"/>
        <v>25.83</v>
      </c>
      <c r="BM54" s="8">
        <f t="shared" si="22"/>
        <v>25.83</v>
      </c>
      <c r="BN54" s="8">
        <f t="shared" si="23"/>
        <v>26.91</v>
      </c>
      <c r="BO54" s="8">
        <f t="shared" si="24"/>
        <v>26.91</v>
      </c>
      <c r="BP54" s="139">
        <f t="shared" si="25"/>
        <v>-1.0800000000000018</v>
      </c>
      <c r="BQ54" s="139">
        <f t="shared" si="26"/>
        <v>-1.0800000000000018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960</v>
      </c>
      <c r="G55" s="16">
        <f>'[3]24'!G57</f>
        <v>0</v>
      </c>
      <c r="H55" s="17">
        <f t="shared" si="27"/>
        <v>1280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25.83</v>
      </c>
      <c r="AU55" s="8">
        <v>25.83</v>
      </c>
      <c r="AW55" s="199">
        <v>26.91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26.91</v>
      </c>
      <c r="BD55" s="199">
        <v>26.91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26.91</v>
      </c>
      <c r="BL55" s="8">
        <f t="shared" si="21"/>
        <v>25.83</v>
      </c>
      <c r="BM55" s="8">
        <f t="shared" si="22"/>
        <v>25.83</v>
      </c>
      <c r="BN55" s="8">
        <f t="shared" si="23"/>
        <v>26.91</v>
      </c>
      <c r="BO55" s="8">
        <f t="shared" si="24"/>
        <v>26.91</v>
      </c>
      <c r="BP55" s="139">
        <f t="shared" si="25"/>
        <v>-1.0800000000000018</v>
      </c>
      <c r="BQ55" s="139">
        <f t="shared" si="26"/>
        <v>-1.0800000000000018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960</v>
      </c>
      <c r="G56" s="16">
        <f>'[3]24'!G58</f>
        <v>0</v>
      </c>
      <c r="H56" s="17">
        <f t="shared" si="27"/>
        <v>1280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25.83</v>
      </c>
      <c r="AU56" s="8">
        <v>25.83</v>
      </c>
      <c r="AW56" s="199">
        <v>26.91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26.91</v>
      </c>
      <c r="BD56" s="199">
        <v>26.91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26.91</v>
      </c>
      <c r="BL56" s="8">
        <f t="shared" si="21"/>
        <v>25.83</v>
      </c>
      <c r="BM56" s="8">
        <f t="shared" si="22"/>
        <v>25.83</v>
      </c>
      <c r="BN56" s="8">
        <f t="shared" si="23"/>
        <v>26.91</v>
      </c>
      <c r="BO56" s="8">
        <f t="shared" si="24"/>
        <v>26.91</v>
      </c>
      <c r="BP56" s="139">
        <f t="shared" si="25"/>
        <v>-1.0800000000000018</v>
      </c>
      <c r="BQ56" s="139">
        <f t="shared" si="26"/>
        <v>-1.0800000000000018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960</v>
      </c>
      <c r="G57" s="16">
        <f>'[3]24'!G59</f>
        <v>0</v>
      </c>
      <c r="H57" s="17">
        <f t="shared" si="27"/>
        <v>1280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25.83</v>
      </c>
      <c r="AU57" s="8">
        <v>25.83</v>
      </c>
      <c r="AW57" s="199">
        <v>26.91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26.91</v>
      </c>
      <c r="BD57" s="199">
        <v>26.91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26.91</v>
      </c>
      <c r="BL57" s="8">
        <f t="shared" si="21"/>
        <v>25.83</v>
      </c>
      <c r="BM57" s="8">
        <f t="shared" si="22"/>
        <v>25.83</v>
      </c>
      <c r="BN57" s="8">
        <f t="shared" si="23"/>
        <v>26.91</v>
      </c>
      <c r="BO57" s="8">
        <f t="shared" si="24"/>
        <v>26.91</v>
      </c>
      <c r="BP57" s="139">
        <f t="shared" si="25"/>
        <v>-1.0800000000000018</v>
      </c>
      <c r="BQ57" s="139">
        <f t="shared" si="26"/>
        <v>-1.0800000000000018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960</v>
      </c>
      <c r="G58" s="16">
        <f>'[3]24'!G60</f>
        <v>0</v>
      </c>
      <c r="H58" s="17">
        <f t="shared" si="27"/>
        <v>1280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25.83</v>
      </c>
      <c r="AU58" s="8">
        <v>25.83</v>
      </c>
      <c r="AW58" s="199">
        <v>26.91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26.91</v>
      </c>
      <c r="BD58" s="199">
        <v>26.91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26.91</v>
      </c>
      <c r="BL58" s="8">
        <f t="shared" si="21"/>
        <v>25.83</v>
      </c>
      <c r="BM58" s="8">
        <f t="shared" si="22"/>
        <v>25.83</v>
      </c>
      <c r="BN58" s="8">
        <f t="shared" si="23"/>
        <v>26.91</v>
      </c>
      <c r="BO58" s="8">
        <f t="shared" si="24"/>
        <v>26.91</v>
      </c>
      <c r="BP58" s="139">
        <f t="shared" si="25"/>
        <v>-1.0800000000000018</v>
      </c>
      <c r="BQ58" s="139">
        <f t="shared" si="26"/>
        <v>-1.0800000000000018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960</v>
      </c>
      <c r="G59" s="16">
        <f>'[3]24'!G61</f>
        <v>0</v>
      </c>
      <c r="H59" s="17">
        <f t="shared" si="27"/>
        <v>1280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25.83</v>
      </c>
      <c r="AU59" s="8">
        <v>25.83</v>
      </c>
      <c r="AW59" s="199">
        <v>26.91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26.91</v>
      </c>
      <c r="BD59" s="199">
        <v>26.91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26.91</v>
      </c>
      <c r="BL59" s="8">
        <f t="shared" si="21"/>
        <v>25.83</v>
      </c>
      <c r="BM59" s="8">
        <f t="shared" si="22"/>
        <v>25.83</v>
      </c>
      <c r="BN59" s="8">
        <f t="shared" si="23"/>
        <v>26.91</v>
      </c>
      <c r="BO59" s="8">
        <f t="shared" si="24"/>
        <v>26.91</v>
      </c>
      <c r="BP59" s="139">
        <f t="shared" si="25"/>
        <v>-1.0800000000000018</v>
      </c>
      <c r="BQ59" s="139">
        <f t="shared" si="26"/>
        <v>-1.0800000000000018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960</v>
      </c>
      <c r="G60" s="16">
        <f>'[3]24'!G62</f>
        <v>0</v>
      </c>
      <c r="H60" s="17">
        <f t="shared" si="27"/>
        <v>1280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25.83</v>
      </c>
      <c r="AU60" s="8">
        <v>25.83</v>
      </c>
      <c r="AW60" s="199">
        <v>26.91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26.91</v>
      </c>
      <c r="BD60" s="199">
        <v>26.91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26.91</v>
      </c>
      <c r="BL60" s="8">
        <f t="shared" si="21"/>
        <v>25.83</v>
      </c>
      <c r="BM60" s="8">
        <f t="shared" si="22"/>
        <v>25.83</v>
      </c>
      <c r="BN60" s="8">
        <f t="shared" si="23"/>
        <v>26.91</v>
      </c>
      <c r="BO60" s="8">
        <f t="shared" si="24"/>
        <v>26.91</v>
      </c>
      <c r="BP60" s="139">
        <f t="shared" si="25"/>
        <v>-1.0800000000000018</v>
      </c>
      <c r="BQ60" s="139">
        <f t="shared" si="26"/>
        <v>-1.0800000000000018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960</v>
      </c>
      <c r="G61" s="16">
        <f>'[3]24'!G63</f>
        <v>0</v>
      </c>
      <c r="H61" s="17">
        <f t="shared" si="27"/>
        <v>1280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25.83</v>
      </c>
      <c r="AU61" s="8">
        <v>25.83</v>
      </c>
      <c r="AW61" s="199">
        <v>26.91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26.91</v>
      </c>
      <c r="BD61" s="199">
        <v>26.91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26.91</v>
      </c>
      <c r="BL61" s="8">
        <f t="shared" si="21"/>
        <v>25.83</v>
      </c>
      <c r="BM61" s="8">
        <f t="shared" si="22"/>
        <v>25.83</v>
      </c>
      <c r="BN61" s="8">
        <f t="shared" si="23"/>
        <v>26.91</v>
      </c>
      <c r="BO61" s="8">
        <f t="shared" si="24"/>
        <v>26.91</v>
      </c>
      <c r="BP61" s="139">
        <f t="shared" si="25"/>
        <v>-1.0800000000000018</v>
      </c>
      <c r="BQ61" s="139">
        <f t="shared" si="26"/>
        <v>-1.0800000000000018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960</v>
      </c>
      <c r="G62" s="16">
        <f>'[3]24'!G64</f>
        <v>0</v>
      </c>
      <c r="H62" s="17">
        <f t="shared" si="27"/>
        <v>1280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25.83</v>
      </c>
      <c r="AU62" s="8">
        <v>25.83</v>
      </c>
      <c r="AW62" s="199">
        <v>26.91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26.91</v>
      </c>
      <c r="BD62" s="199">
        <v>26.91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26.91</v>
      </c>
      <c r="BL62" s="8">
        <f t="shared" si="21"/>
        <v>25.83</v>
      </c>
      <c r="BM62" s="8">
        <f t="shared" si="22"/>
        <v>25.83</v>
      </c>
      <c r="BN62" s="8">
        <f t="shared" si="23"/>
        <v>26.91</v>
      </c>
      <c r="BO62" s="8">
        <f t="shared" si="24"/>
        <v>26.91</v>
      </c>
      <c r="BP62" s="139">
        <f t="shared" si="25"/>
        <v>-1.0800000000000018</v>
      </c>
      <c r="BQ62" s="139">
        <f t="shared" si="26"/>
        <v>-1.0800000000000018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960</v>
      </c>
      <c r="G63" s="16">
        <f>'[3]24'!G65</f>
        <v>0</v>
      </c>
      <c r="H63" s="17">
        <f t="shared" si="27"/>
        <v>1280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25.83</v>
      </c>
      <c r="AU63" s="8">
        <v>25.83</v>
      </c>
      <c r="AW63" s="199">
        <v>26.91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26.91</v>
      </c>
      <c r="BD63" s="199">
        <v>26.91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26.91</v>
      </c>
      <c r="BL63" s="8">
        <f t="shared" si="21"/>
        <v>25.83</v>
      </c>
      <c r="BM63" s="8">
        <f t="shared" si="22"/>
        <v>25.83</v>
      </c>
      <c r="BN63" s="8">
        <f t="shared" si="23"/>
        <v>26.91</v>
      </c>
      <c r="BO63" s="8">
        <f t="shared" si="24"/>
        <v>26.91</v>
      </c>
      <c r="BP63" s="139">
        <f t="shared" si="25"/>
        <v>-1.0800000000000018</v>
      </c>
      <c r="BQ63" s="139">
        <f t="shared" si="26"/>
        <v>-1.0800000000000018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960</v>
      </c>
      <c r="G64" s="16">
        <f>'[3]24'!G66</f>
        <v>0</v>
      </c>
      <c r="H64" s="17">
        <f t="shared" si="27"/>
        <v>1280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25.83</v>
      </c>
      <c r="AU64" s="8">
        <v>25.83</v>
      </c>
      <c r="AW64" s="199">
        <v>26.91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26.91</v>
      </c>
      <c r="BD64" s="199">
        <v>26.91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26.91</v>
      </c>
      <c r="BL64" s="8">
        <f t="shared" si="21"/>
        <v>25.83</v>
      </c>
      <c r="BM64" s="8">
        <f t="shared" si="22"/>
        <v>25.83</v>
      </c>
      <c r="BN64" s="8">
        <f t="shared" si="23"/>
        <v>26.91</v>
      </c>
      <c r="BO64" s="8">
        <f t="shared" si="24"/>
        <v>26.91</v>
      </c>
      <c r="BP64" s="139">
        <f t="shared" si="25"/>
        <v>-1.0800000000000018</v>
      </c>
      <c r="BQ64" s="139">
        <f t="shared" si="26"/>
        <v>-1.0800000000000018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960</v>
      </c>
      <c r="G65" s="16">
        <f>'[3]24'!G67</f>
        <v>0</v>
      </c>
      <c r="H65" s="17">
        <f t="shared" si="27"/>
        <v>1280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25.83</v>
      </c>
      <c r="AU65" s="8">
        <v>25.83</v>
      </c>
      <c r="AW65" s="199">
        <v>26.91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26.91</v>
      </c>
      <c r="BD65" s="199">
        <v>26.91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26.91</v>
      </c>
      <c r="BL65" s="8">
        <f t="shared" si="21"/>
        <v>25.83</v>
      </c>
      <c r="BM65" s="8">
        <f t="shared" si="22"/>
        <v>25.83</v>
      </c>
      <c r="BN65" s="8">
        <f t="shared" si="23"/>
        <v>26.91</v>
      </c>
      <c r="BO65" s="8">
        <f t="shared" si="24"/>
        <v>26.91</v>
      </c>
      <c r="BP65" s="139">
        <f t="shared" si="25"/>
        <v>-1.0800000000000018</v>
      </c>
      <c r="BQ65" s="139">
        <f t="shared" si="26"/>
        <v>-1.0800000000000018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960</v>
      </c>
      <c r="G66" s="16">
        <f>'[3]24'!G68</f>
        <v>0</v>
      </c>
      <c r="H66" s="17">
        <f t="shared" si="27"/>
        <v>1280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25.83</v>
      </c>
      <c r="AU66" s="8">
        <v>25.83</v>
      </c>
      <c r="AW66" s="199">
        <v>26.91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26.91</v>
      </c>
      <c r="BD66" s="199">
        <v>26.91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26.91</v>
      </c>
      <c r="BL66" s="8">
        <f t="shared" si="21"/>
        <v>25.83</v>
      </c>
      <c r="BM66" s="8">
        <f t="shared" si="22"/>
        <v>25.83</v>
      </c>
      <c r="BN66" s="8">
        <f t="shared" si="23"/>
        <v>26.91</v>
      </c>
      <c r="BO66" s="8">
        <f t="shared" si="24"/>
        <v>26.91</v>
      </c>
      <c r="BP66" s="139">
        <f t="shared" si="25"/>
        <v>-1.0800000000000018</v>
      </c>
      <c r="BQ66" s="139">
        <f t="shared" si="26"/>
        <v>-1.0800000000000018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960</v>
      </c>
      <c r="G67" s="16">
        <f>'[3]24'!G69</f>
        <v>0</v>
      </c>
      <c r="H67" s="17">
        <f t="shared" si="27"/>
        <v>1280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25.83</v>
      </c>
      <c r="AU67" s="8">
        <v>25.83</v>
      </c>
      <c r="AW67" s="199">
        <v>26.91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26.91</v>
      </c>
      <c r="BD67" s="199">
        <v>26.91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26.91</v>
      </c>
      <c r="BL67" s="8">
        <f t="shared" si="21"/>
        <v>25.83</v>
      </c>
      <c r="BM67" s="8">
        <f t="shared" si="22"/>
        <v>25.83</v>
      </c>
      <c r="BN67" s="8">
        <f t="shared" si="23"/>
        <v>26.91</v>
      </c>
      <c r="BO67" s="8">
        <f t="shared" si="24"/>
        <v>26.91</v>
      </c>
      <c r="BP67" s="139">
        <f t="shared" si="25"/>
        <v>-1.0800000000000018</v>
      </c>
      <c r="BQ67" s="139">
        <f t="shared" si="26"/>
        <v>-1.0800000000000018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960</v>
      </c>
      <c r="G68" s="16">
        <f>'[3]24'!G70</f>
        <v>0</v>
      </c>
      <c r="H68" s="17">
        <f t="shared" si="27"/>
        <v>1280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25.83</v>
      </c>
      <c r="AU68" s="8">
        <v>25.83</v>
      </c>
      <c r="AW68" s="199">
        <v>26.91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26.91</v>
      </c>
      <c r="BD68" s="199">
        <v>26.91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26.91</v>
      </c>
      <c r="BL68" s="8">
        <f t="shared" ref="BL68:BL98" si="53">AT68</f>
        <v>25.83</v>
      </c>
      <c r="BM68" s="8">
        <f t="shared" ref="BM68:BM98" si="54">AU68</f>
        <v>25.83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-1.0800000000000018</v>
      </c>
      <c r="BQ68" s="139">
        <f t="shared" ref="BQ68:BQ98" si="58">BM68-BO68</f>
        <v>-1.0800000000000018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960</v>
      </c>
      <c r="G69" s="16">
        <f>'[3]24'!G71</f>
        <v>0</v>
      </c>
      <c r="H69" s="17">
        <f t="shared" ref="H69:H98" si="59">SUM(B69:G69)</f>
        <v>1280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25.83</v>
      </c>
      <c r="AU69" s="8">
        <v>25.83</v>
      </c>
      <c r="AW69" s="199">
        <v>26.91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26.91</v>
      </c>
      <c r="BD69" s="199">
        <v>26.91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26.91</v>
      </c>
      <c r="BL69" s="8">
        <f t="shared" si="53"/>
        <v>25.83</v>
      </c>
      <c r="BM69" s="8">
        <f t="shared" si="54"/>
        <v>25.83</v>
      </c>
      <c r="BN69" s="8">
        <f t="shared" si="55"/>
        <v>26.91</v>
      </c>
      <c r="BO69" s="8">
        <f t="shared" si="56"/>
        <v>26.91</v>
      </c>
      <c r="BP69" s="139">
        <f t="shared" si="57"/>
        <v>-1.0800000000000018</v>
      </c>
      <c r="BQ69" s="139">
        <f t="shared" si="58"/>
        <v>-1.0800000000000018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960</v>
      </c>
      <c r="G70" s="16">
        <f>'[3]24'!G72</f>
        <v>0</v>
      </c>
      <c r="H70" s="17">
        <f t="shared" si="59"/>
        <v>1280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25.83</v>
      </c>
      <c r="AU70" s="8">
        <v>25.83</v>
      </c>
      <c r="AW70" s="199">
        <v>26.91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26.91</v>
      </c>
      <c r="BD70" s="199">
        <v>26.91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26.91</v>
      </c>
      <c r="BL70" s="8">
        <f t="shared" si="53"/>
        <v>25.83</v>
      </c>
      <c r="BM70" s="8">
        <f t="shared" si="54"/>
        <v>25.83</v>
      </c>
      <c r="BN70" s="8">
        <f t="shared" si="55"/>
        <v>26.91</v>
      </c>
      <c r="BO70" s="8">
        <f t="shared" si="56"/>
        <v>26.91</v>
      </c>
      <c r="BP70" s="139">
        <f t="shared" si="57"/>
        <v>-1.0800000000000018</v>
      </c>
      <c r="BQ70" s="139">
        <f t="shared" si="58"/>
        <v>-1.0800000000000018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960</v>
      </c>
      <c r="G71" s="16">
        <f>'[3]24'!G73</f>
        <v>0</v>
      </c>
      <c r="H71" s="17">
        <f t="shared" si="59"/>
        <v>1280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25.83</v>
      </c>
      <c r="AU71" s="8">
        <v>25.83</v>
      </c>
      <c r="AW71" s="199">
        <v>26.91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26.91</v>
      </c>
      <c r="BD71" s="199">
        <v>26.91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26.91</v>
      </c>
      <c r="BL71" s="8">
        <f t="shared" si="53"/>
        <v>25.83</v>
      </c>
      <c r="BM71" s="8">
        <f t="shared" si="54"/>
        <v>25.83</v>
      </c>
      <c r="BN71" s="8">
        <f t="shared" si="55"/>
        <v>26.91</v>
      </c>
      <c r="BO71" s="8">
        <f t="shared" si="56"/>
        <v>26.91</v>
      </c>
      <c r="BP71" s="139">
        <f t="shared" si="57"/>
        <v>-1.0800000000000018</v>
      </c>
      <c r="BQ71" s="139">
        <f t="shared" si="58"/>
        <v>-1.0800000000000018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960</v>
      </c>
      <c r="G72" s="16">
        <f>'[3]24'!G74</f>
        <v>0</v>
      </c>
      <c r="H72" s="17">
        <f t="shared" si="59"/>
        <v>1280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25.83</v>
      </c>
      <c r="AU72" s="8">
        <v>25.83</v>
      </c>
      <c r="AW72" s="199">
        <v>26.91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26.91</v>
      </c>
      <c r="BD72" s="199">
        <v>26.91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26.91</v>
      </c>
      <c r="BL72" s="8">
        <f t="shared" si="53"/>
        <v>25.83</v>
      </c>
      <c r="BM72" s="8">
        <f t="shared" si="54"/>
        <v>25.83</v>
      </c>
      <c r="BN72" s="8">
        <f t="shared" si="55"/>
        <v>26.91</v>
      </c>
      <c r="BO72" s="8">
        <f t="shared" si="56"/>
        <v>26.91</v>
      </c>
      <c r="BP72" s="139">
        <f t="shared" si="57"/>
        <v>-1.0800000000000018</v>
      </c>
      <c r="BQ72" s="139">
        <f t="shared" si="58"/>
        <v>-1.0800000000000018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960</v>
      </c>
      <c r="G73" s="16">
        <f>'[3]24'!G75</f>
        <v>0</v>
      </c>
      <c r="H73" s="17">
        <f t="shared" si="59"/>
        <v>1280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25.83</v>
      </c>
      <c r="AU73" s="8">
        <v>25.83</v>
      </c>
      <c r="AW73" s="199">
        <v>26.91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26.91</v>
      </c>
      <c r="BD73" s="199">
        <v>26.91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26.91</v>
      </c>
      <c r="BL73" s="8">
        <f t="shared" si="53"/>
        <v>25.83</v>
      </c>
      <c r="BM73" s="8">
        <f t="shared" si="54"/>
        <v>25.83</v>
      </c>
      <c r="BN73" s="8">
        <f t="shared" si="55"/>
        <v>26.91</v>
      </c>
      <c r="BO73" s="8">
        <f t="shared" si="56"/>
        <v>26.91</v>
      </c>
      <c r="BP73" s="139">
        <f t="shared" si="57"/>
        <v>-1.0800000000000018</v>
      </c>
      <c r="BQ73" s="139">
        <f t="shared" si="58"/>
        <v>-1.0800000000000018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960</v>
      </c>
      <c r="G74" s="16">
        <f>'[3]24'!G76</f>
        <v>0</v>
      </c>
      <c r="H74" s="17">
        <f t="shared" si="59"/>
        <v>1280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25.83</v>
      </c>
      <c r="AU74" s="8">
        <v>25.83</v>
      </c>
      <c r="AW74" s="199">
        <v>26.91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26.91</v>
      </c>
      <c r="BD74" s="199">
        <v>26.91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26.91</v>
      </c>
      <c r="BL74" s="8">
        <f t="shared" si="53"/>
        <v>25.83</v>
      </c>
      <c r="BM74" s="8">
        <f t="shared" si="54"/>
        <v>25.83</v>
      </c>
      <c r="BN74" s="8">
        <f t="shared" si="55"/>
        <v>26.91</v>
      </c>
      <c r="BO74" s="8">
        <f t="shared" si="56"/>
        <v>26.91</v>
      </c>
      <c r="BP74" s="139">
        <f t="shared" si="57"/>
        <v>-1.0800000000000018</v>
      </c>
      <c r="BQ74" s="139">
        <f t="shared" si="58"/>
        <v>-1.0800000000000018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980</v>
      </c>
      <c r="G75" s="16">
        <f>'[3]24'!G77</f>
        <v>0</v>
      </c>
      <c r="H75" s="17">
        <f t="shared" si="59"/>
        <v>1300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30.71</v>
      </c>
      <c r="AU75" s="8">
        <v>25.27</v>
      </c>
      <c r="AW75" s="199">
        <v>26.91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26.91</v>
      </c>
      <c r="BD75" s="199">
        <v>26.91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26.91</v>
      </c>
      <c r="BL75" s="8">
        <f t="shared" si="53"/>
        <v>30.71</v>
      </c>
      <c r="BM75" s="8">
        <f t="shared" si="54"/>
        <v>25.27</v>
      </c>
      <c r="BN75" s="8">
        <f t="shared" si="55"/>
        <v>26.91</v>
      </c>
      <c r="BO75" s="8">
        <f t="shared" si="56"/>
        <v>26.91</v>
      </c>
      <c r="BP75" s="139">
        <f t="shared" si="57"/>
        <v>3.8000000000000007</v>
      </c>
      <c r="BQ75" s="139">
        <f t="shared" si="58"/>
        <v>-1.6400000000000006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980</v>
      </c>
      <c r="G76" s="16">
        <f>'[3]24'!G78</f>
        <v>0</v>
      </c>
      <c r="H76" s="17">
        <f t="shared" si="59"/>
        <v>1300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30.71</v>
      </c>
      <c r="AU76" s="8">
        <v>25.27</v>
      </c>
      <c r="AW76" s="199">
        <v>26.91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26.91</v>
      </c>
      <c r="BD76" s="199">
        <v>26.91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26.91</v>
      </c>
      <c r="BL76" s="8">
        <f t="shared" si="53"/>
        <v>30.71</v>
      </c>
      <c r="BM76" s="8">
        <f t="shared" si="54"/>
        <v>25.27</v>
      </c>
      <c r="BN76" s="8">
        <f t="shared" si="55"/>
        <v>26.91</v>
      </c>
      <c r="BO76" s="8">
        <f t="shared" si="56"/>
        <v>26.91</v>
      </c>
      <c r="BP76" s="139">
        <f t="shared" si="57"/>
        <v>3.8000000000000007</v>
      </c>
      <c r="BQ76" s="139">
        <f t="shared" si="58"/>
        <v>-1.6400000000000006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980</v>
      </c>
      <c r="G77" s="16">
        <f>'[3]24'!G79</f>
        <v>0</v>
      </c>
      <c r="H77" s="17">
        <f t="shared" si="59"/>
        <v>1300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25.83</v>
      </c>
      <c r="AU77" s="8">
        <v>25.83</v>
      </c>
      <c r="AW77" s="199">
        <v>26.91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26.91</v>
      </c>
      <c r="BD77" s="199">
        <v>26.91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26.91</v>
      </c>
      <c r="BL77" s="8">
        <f t="shared" si="53"/>
        <v>25.83</v>
      </c>
      <c r="BM77" s="8">
        <f t="shared" si="54"/>
        <v>25.83</v>
      </c>
      <c r="BN77" s="8">
        <f t="shared" si="55"/>
        <v>26.91</v>
      </c>
      <c r="BO77" s="8">
        <f t="shared" si="56"/>
        <v>26.91</v>
      </c>
      <c r="BP77" s="139">
        <f t="shared" si="57"/>
        <v>-1.0800000000000018</v>
      </c>
      <c r="BQ77" s="139">
        <f t="shared" si="58"/>
        <v>-1.0800000000000018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980</v>
      </c>
      <c r="G78" s="16">
        <f>'[3]24'!G80</f>
        <v>0</v>
      </c>
      <c r="H78" s="17">
        <f t="shared" si="59"/>
        <v>1300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25.83</v>
      </c>
      <c r="AU78" s="8">
        <v>25.83</v>
      </c>
      <c r="AW78" s="199">
        <v>26.91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26.91</v>
      </c>
      <c r="BD78" s="199">
        <v>26.91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26.91</v>
      </c>
      <c r="BL78" s="8">
        <f t="shared" si="53"/>
        <v>25.83</v>
      </c>
      <c r="BM78" s="8">
        <f t="shared" si="54"/>
        <v>25.83</v>
      </c>
      <c r="BN78" s="8">
        <f t="shared" si="55"/>
        <v>26.91</v>
      </c>
      <c r="BO78" s="8">
        <f t="shared" si="56"/>
        <v>26.91</v>
      </c>
      <c r="BP78" s="139">
        <f t="shared" si="57"/>
        <v>-1.0800000000000018</v>
      </c>
      <c r="BQ78" s="139">
        <f t="shared" si="58"/>
        <v>-1.0800000000000018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980</v>
      </c>
      <c r="G79" s="16">
        <f>'[3]24'!G81</f>
        <v>0</v>
      </c>
      <c r="H79" s="17">
        <f t="shared" si="59"/>
        <v>1300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26.09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26.09</v>
      </c>
      <c r="AE79" s="8">
        <f t="shared" si="43"/>
        <v>26.09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26.09</v>
      </c>
      <c r="AL79" s="8">
        <f t="shared" si="35"/>
        <v>217.82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217.82</v>
      </c>
      <c r="AT79" s="8">
        <v>25.04</v>
      </c>
      <c r="AU79" s="8">
        <v>25.04</v>
      </c>
      <c r="AW79" s="199">
        <v>26.09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26.09</v>
      </c>
      <c r="BD79" s="199">
        <v>26.09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26.09</v>
      </c>
      <c r="BL79" s="8">
        <f t="shared" si="53"/>
        <v>25.04</v>
      </c>
      <c r="BM79" s="8">
        <f t="shared" si="54"/>
        <v>25.04</v>
      </c>
      <c r="BN79" s="8">
        <f t="shared" si="55"/>
        <v>26.09</v>
      </c>
      <c r="BO79" s="8">
        <f t="shared" si="56"/>
        <v>26.09</v>
      </c>
      <c r="BP79" s="139">
        <f t="shared" si="57"/>
        <v>-1.0500000000000007</v>
      </c>
      <c r="BQ79" s="139">
        <f t="shared" si="58"/>
        <v>-1.0500000000000007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980</v>
      </c>
      <c r="G80" s="16">
        <f>'[3]24'!G82</f>
        <v>0</v>
      </c>
      <c r="H80" s="17">
        <f t="shared" si="59"/>
        <v>1300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26.09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26.09</v>
      </c>
      <c r="AE80" s="8">
        <f t="shared" si="43"/>
        <v>26.09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26.09</v>
      </c>
      <c r="AL80" s="8">
        <f t="shared" si="35"/>
        <v>217.82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217.82</v>
      </c>
      <c r="AT80" s="8">
        <v>25.04</v>
      </c>
      <c r="AU80" s="8">
        <v>25.04</v>
      </c>
      <c r="AW80" s="199">
        <v>26.09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26.09</v>
      </c>
      <c r="BD80" s="199">
        <v>26.09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26.09</v>
      </c>
      <c r="BL80" s="8">
        <f t="shared" si="53"/>
        <v>25.04</v>
      </c>
      <c r="BM80" s="8">
        <f t="shared" si="54"/>
        <v>25.04</v>
      </c>
      <c r="BN80" s="8">
        <f t="shared" si="55"/>
        <v>26.09</v>
      </c>
      <c r="BO80" s="8">
        <f t="shared" si="56"/>
        <v>26.09</v>
      </c>
      <c r="BP80" s="139">
        <f t="shared" si="57"/>
        <v>-1.0500000000000007</v>
      </c>
      <c r="BQ80" s="139">
        <f t="shared" si="58"/>
        <v>-1.0500000000000007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980</v>
      </c>
      <c r="G81" s="16">
        <f>'[3]24'!G83</f>
        <v>0</v>
      </c>
      <c r="H81" s="17">
        <f t="shared" si="59"/>
        <v>1300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26.09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26.09</v>
      </c>
      <c r="AE81" s="8">
        <f t="shared" si="43"/>
        <v>26.09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26.09</v>
      </c>
      <c r="AL81" s="8">
        <f t="shared" si="35"/>
        <v>217.82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217.82</v>
      </c>
      <c r="AT81" s="8">
        <v>25.04</v>
      </c>
      <c r="AU81" s="8">
        <v>25.04</v>
      </c>
      <c r="AW81" s="199">
        <v>26.09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26.09</v>
      </c>
      <c r="BD81" s="199">
        <v>26.09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26.09</v>
      </c>
      <c r="BL81" s="8">
        <f t="shared" si="53"/>
        <v>25.04</v>
      </c>
      <c r="BM81" s="8">
        <f t="shared" si="54"/>
        <v>25.04</v>
      </c>
      <c r="BN81" s="8">
        <f t="shared" si="55"/>
        <v>26.09</v>
      </c>
      <c r="BO81" s="8">
        <f t="shared" si="56"/>
        <v>26.09</v>
      </c>
      <c r="BP81" s="139">
        <f t="shared" si="57"/>
        <v>-1.0500000000000007</v>
      </c>
      <c r="BQ81" s="139">
        <f t="shared" si="58"/>
        <v>-1.0500000000000007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980</v>
      </c>
      <c r="G82" s="16">
        <f>'[3]24'!G84</f>
        <v>0</v>
      </c>
      <c r="H82" s="17">
        <f t="shared" si="59"/>
        <v>1300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26.09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26.09</v>
      </c>
      <c r="AE82" s="8">
        <f t="shared" si="43"/>
        <v>26.09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26.09</v>
      </c>
      <c r="AL82" s="8">
        <f t="shared" si="35"/>
        <v>217.82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217.82</v>
      </c>
      <c r="AT82" s="8">
        <v>25.04</v>
      </c>
      <c r="AU82" s="8">
        <v>25.04</v>
      </c>
      <c r="AW82" s="199">
        <v>26.09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26.09</v>
      </c>
      <c r="BD82" s="199">
        <v>26.09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26.09</v>
      </c>
      <c r="BL82" s="8">
        <f t="shared" si="53"/>
        <v>25.04</v>
      </c>
      <c r="BM82" s="8">
        <f t="shared" si="54"/>
        <v>25.04</v>
      </c>
      <c r="BN82" s="8">
        <f t="shared" si="55"/>
        <v>26.09</v>
      </c>
      <c r="BO82" s="8">
        <f t="shared" si="56"/>
        <v>26.09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980</v>
      </c>
      <c r="G83" s="16">
        <f>'[3]24'!G85</f>
        <v>0</v>
      </c>
      <c r="H83" s="17">
        <f t="shared" si="59"/>
        <v>1300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26.09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26.09</v>
      </c>
      <c r="AE83" s="8">
        <f t="shared" si="43"/>
        <v>26.09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26.09</v>
      </c>
      <c r="AL83" s="8">
        <f t="shared" si="35"/>
        <v>217.82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217.82</v>
      </c>
      <c r="AT83" s="8">
        <v>25.04</v>
      </c>
      <c r="AU83" s="8">
        <v>25.04</v>
      </c>
      <c r="AW83" s="199">
        <v>26.09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26.09</v>
      </c>
      <c r="BD83" s="199">
        <v>26.09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26.09</v>
      </c>
      <c r="BL83" s="8">
        <f t="shared" si="53"/>
        <v>25.04</v>
      </c>
      <c r="BM83" s="8">
        <f t="shared" si="54"/>
        <v>25.04</v>
      </c>
      <c r="BN83" s="8">
        <f t="shared" si="55"/>
        <v>26.09</v>
      </c>
      <c r="BO83" s="8">
        <f t="shared" si="56"/>
        <v>26.09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980</v>
      </c>
      <c r="G84" s="16">
        <f>'[3]24'!G86</f>
        <v>0</v>
      </c>
      <c r="H84" s="17">
        <f t="shared" si="59"/>
        <v>1300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26.09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26.09</v>
      </c>
      <c r="AE84" s="8">
        <f t="shared" si="43"/>
        <v>26.09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26.09</v>
      </c>
      <c r="AL84" s="8">
        <f t="shared" si="35"/>
        <v>217.82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217.82</v>
      </c>
      <c r="AT84" s="8">
        <v>25.04</v>
      </c>
      <c r="AU84" s="8">
        <v>25.04</v>
      </c>
      <c r="AW84" s="199">
        <v>26.09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26.09</v>
      </c>
      <c r="BD84" s="199">
        <v>26.09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26.09</v>
      </c>
      <c r="BL84" s="8">
        <f t="shared" si="53"/>
        <v>25.04</v>
      </c>
      <c r="BM84" s="8">
        <f t="shared" si="54"/>
        <v>25.04</v>
      </c>
      <c r="BN84" s="8">
        <f t="shared" si="55"/>
        <v>26.09</v>
      </c>
      <c r="BO84" s="8">
        <f t="shared" si="56"/>
        <v>26.09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980</v>
      </c>
      <c r="G85" s="16">
        <f>'[3]24'!G87</f>
        <v>0</v>
      </c>
      <c r="H85" s="17">
        <f t="shared" si="59"/>
        <v>1300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26.09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26.09</v>
      </c>
      <c r="AE85" s="8">
        <f t="shared" si="43"/>
        <v>26.09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26.09</v>
      </c>
      <c r="AL85" s="8">
        <f t="shared" si="35"/>
        <v>217.82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217.82</v>
      </c>
      <c r="AT85" s="8">
        <v>25.04</v>
      </c>
      <c r="AU85" s="8">
        <v>25.04</v>
      </c>
      <c r="AW85" s="199">
        <v>26.09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26.09</v>
      </c>
      <c r="BD85" s="199">
        <v>26.09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26.09</v>
      </c>
      <c r="BL85" s="8">
        <f t="shared" si="53"/>
        <v>25.04</v>
      </c>
      <c r="BM85" s="8">
        <f t="shared" si="54"/>
        <v>25.04</v>
      </c>
      <c r="BN85" s="8">
        <f t="shared" si="55"/>
        <v>26.09</v>
      </c>
      <c r="BO85" s="8">
        <f t="shared" si="56"/>
        <v>26.09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980</v>
      </c>
      <c r="G86" s="16">
        <f>'[3]24'!G88</f>
        <v>0</v>
      </c>
      <c r="H86" s="17">
        <f t="shared" si="59"/>
        <v>1300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26.09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26.09</v>
      </c>
      <c r="AE86" s="8">
        <f t="shared" si="43"/>
        <v>26.09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26.09</v>
      </c>
      <c r="AL86" s="8">
        <f t="shared" si="35"/>
        <v>217.82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217.82</v>
      </c>
      <c r="AT86" s="8">
        <v>25.04</v>
      </c>
      <c r="AU86" s="8">
        <v>25.04</v>
      </c>
      <c r="AW86" s="199">
        <v>26.09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26.09</v>
      </c>
      <c r="BD86" s="199">
        <v>26.09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26.09</v>
      </c>
      <c r="BL86" s="8">
        <f t="shared" si="53"/>
        <v>25.04</v>
      </c>
      <c r="BM86" s="8">
        <f t="shared" si="54"/>
        <v>25.04</v>
      </c>
      <c r="BN86" s="8">
        <f t="shared" si="55"/>
        <v>26.09</v>
      </c>
      <c r="BO86" s="8">
        <f t="shared" si="56"/>
        <v>26.09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980</v>
      </c>
      <c r="G87" s="16">
        <f>'[3]24'!G89</f>
        <v>0</v>
      </c>
      <c r="H87" s="17">
        <f t="shared" si="59"/>
        <v>1300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26.09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26.09</v>
      </c>
      <c r="AE87" s="8">
        <f t="shared" si="43"/>
        <v>26.09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26.09</v>
      </c>
      <c r="AL87" s="8">
        <f t="shared" si="35"/>
        <v>217.82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217.82</v>
      </c>
      <c r="AT87" s="8">
        <v>25.04</v>
      </c>
      <c r="AU87" s="8">
        <v>25.04</v>
      </c>
      <c r="AW87" s="199">
        <v>26.09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26.09</v>
      </c>
      <c r="BD87" s="199">
        <v>26.09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26.09</v>
      </c>
      <c r="BL87" s="8">
        <f t="shared" si="53"/>
        <v>25.04</v>
      </c>
      <c r="BM87" s="8">
        <f t="shared" si="54"/>
        <v>25.04</v>
      </c>
      <c r="BN87" s="8">
        <f t="shared" si="55"/>
        <v>26.09</v>
      </c>
      <c r="BO87" s="8">
        <f t="shared" si="56"/>
        <v>26.09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980</v>
      </c>
      <c r="G88" s="16">
        <f>'[3]24'!G90</f>
        <v>0</v>
      </c>
      <c r="H88" s="17">
        <f t="shared" si="59"/>
        <v>1300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26.09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26.09</v>
      </c>
      <c r="AE88" s="8">
        <f t="shared" si="43"/>
        <v>26.09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26.09</v>
      </c>
      <c r="AL88" s="8">
        <f t="shared" si="35"/>
        <v>217.82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217.82</v>
      </c>
      <c r="AT88" s="8">
        <v>25.04</v>
      </c>
      <c r="AU88" s="8">
        <v>25.04</v>
      </c>
      <c r="AW88" s="199">
        <v>26.09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26.09</v>
      </c>
      <c r="BD88" s="199">
        <v>26.09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26.09</v>
      </c>
      <c r="BL88" s="8">
        <f t="shared" si="53"/>
        <v>25.04</v>
      </c>
      <c r="BM88" s="8">
        <f t="shared" si="54"/>
        <v>25.04</v>
      </c>
      <c r="BN88" s="8">
        <f t="shared" si="55"/>
        <v>26.09</v>
      </c>
      <c r="BO88" s="8">
        <f t="shared" si="56"/>
        <v>26.09</v>
      </c>
      <c r="BP88" s="139">
        <f t="shared" si="57"/>
        <v>-1.0500000000000007</v>
      </c>
      <c r="BQ88" s="139">
        <f t="shared" si="58"/>
        <v>-1.0500000000000007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980</v>
      </c>
      <c r="G89" s="16">
        <f>'[3]24'!G91</f>
        <v>0</v>
      </c>
      <c r="H89" s="17">
        <f t="shared" si="59"/>
        <v>1300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26.09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26.09</v>
      </c>
      <c r="AE89" s="8">
        <f t="shared" si="43"/>
        <v>26.09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26.09</v>
      </c>
      <c r="AL89" s="8">
        <f t="shared" si="35"/>
        <v>217.82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217.82</v>
      </c>
      <c r="AT89" s="8">
        <v>25.04</v>
      </c>
      <c r="AU89" s="8">
        <v>25.04</v>
      </c>
      <c r="AW89" s="199">
        <v>26.09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26.09</v>
      </c>
      <c r="BD89" s="199">
        <v>26.09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26.09</v>
      </c>
      <c r="BL89" s="8">
        <f t="shared" si="53"/>
        <v>25.04</v>
      </c>
      <c r="BM89" s="8">
        <f t="shared" si="54"/>
        <v>25.04</v>
      </c>
      <c r="BN89" s="8">
        <f t="shared" si="55"/>
        <v>26.09</v>
      </c>
      <c r="BO89" s="8">
        <f t="shared" si="56"/>
        <v>26.09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980</v>
      </c>
      <c r="G90" s="16">
        <f>'[3]24'!G92</f>
        <v>0</v>
      </c>
      <c r="H90" s="17">
        <f t="shared" si="59"/>
        <v>1300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26.09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26.09</v>
      </c>
      <c r="AE90" s="8">
        <f t="shared" si="43"/>
        <v>26.09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26.09</v>
      </c>
      <c r="AL90" s="8">
        <f t="shared" si="35"/>
        <v>217.82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217.82</v>
      </c>
      <c r="AT90" s="8">
        <v>25.04</v>
      </c>
      <c r="AU90" s="8">
        <v>25.04</v>
      </c>
      <c r="AW90" s="199">
        <v>26.09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26.09</v>
      </c>
      <c r="BD90" s="199">
        <v>26.09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26.09</v>
      </c>
      <c r="BL90" s="8">
        <f t="shared" si="53"/>
        <v>25.04</v>
      </c>
      <c r="BM90" s="8">
        <f t="shared" si="54"/>
        <v>25.04</v>
      </c>
      <c r="BN90" s="8">
        <f t="shared" si="55"/>
        <v>26.09</v>
      </c>
      <c r="BO90" s="8">
        <f t="shared" si="56"/>
        <v>26.09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980</v>
      </c>
      <c r="G91" s="16">
        <f>'[3]24'!G93</f>
        <v>0</v>
      </c>
      <c r="H91" s="17">
        <f t="shared" si="59"/>
        <v>1300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26.09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26.09</v>
      </c>
      <c r="AE91" s="8">
        <f t="shared" si="43"/>
        <v>26.09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26.09</v>
      </c>
      <c r="AL91" s="8">
        <f t="shared" si="35"/>
        <v>217.82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217.82</v>
      </c>
      <c r="AT91" s="8">
        <v>25.04</v>
      </c>
      <c r="AU91" s="8">
        <v>25.04</v>
      </c>
      <c r="AW91" s="199">
        <v>26.09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26.09</v>
      </c>
      <c r="BD91" s="199">
        <v>26.09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26.09</v>
      </c>
      <c r="BL91" s="8">
        <f t="shared" si="53"/>
        <v>25.04</v>
      </c>
      <c r="BM91" s="8">
        <f t="shared" si="54"/>
        <v>25.04</v>
      </c>
      <c r="BN91" s="8">
        <f t="shared" si="55"/>
        <v>26.09</v>
      </c>
      <c r="BO91" s="8">
        <f t="shared" si="56"/>
        <v>26.09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980</v>
      </c>
      <c r="G92" s="16">
        <f>'[3]24'!G94</f>
        <v>0</v>
      </c>
      <c r="H92" s="17">
        <f t="shared" si="59"/>
        <v>1300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26.09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26.09</v>
      </c>
      <c r="AE92" s="8">
        <f t="shared" si="43"/>
        <v>26.09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26.09</v>
      </c>
      <c r="AL92" s="8">
        <f t="shared" si="35"/>
        <v>217.82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217.82</v>
      </c>
      <c r="AT92" s="8">
        <v>25.04</v>
      </c>
      <c r="AU92" s="8">
        <v>25.04</v>
      </c>
      <c r="AW92" s="199">
        <v>26.09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26.09</v>
      </c>
      <c r="BD92" s="199">
        <v>26.09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26.09</v>
      </c>
      <c r="BL92" s="8">
        <f t="shared" si="53"/>
        <v>25.04</v>
      </c>
      <c r="BM92" s="8">
        <f t="shared" si="54"/>
        <v>25.04</v>
      </c>
      <c r="BN92" s="8">
        <f t="shared" si="55"/>
        <v>26.09</v>
      </c>
      <c r="BO92" s="8">
        <f t="shared" si="56"/>
        <v>26.09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980</v>
      </c>
      <c r="G93" s="16">
        <f>'[3]24'!G95</f>
        <v>0</v>
      </c>
      <c r="H93" s="17">
        <f t="shared" si="59"/>
        <v>1300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26.09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26.09</v>
      </c>
      <c r="AE93" s="8">
        <f t="shared" si="43"/>
        <v>26.09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26.09</v>
      </c>
      <c r="AL93" s="8">
        <f t="shared" si="35"/>
        <v>217.82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217.82</v>
      </c>
      <c r="AT93" s="8">
        <v>25.04</v>
      </c>
      <c r="AU93" s="8">
        <v>25.04</v>
      </c>
      <c r="AW93" s="199">
        <v>26.09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26.09</v>
      </c>
      <c r="BD93" s="199">
        <v>26.09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26.09</v>
      </c>
      <c r="BL93" s="8">
        <f t="shared" si="53"/>
        <v>25.04</v>
      </c>
      <c r="BM93" s="8">
        <f t="shared" si="54"/>
        <v>25.04</v>
      </c>
      <c r="BN93" s="8">
        <f t="shared" si="55"/>
        <v>26.09</v>
      </c>
      <c r="BO93" s="8">
        <f t="shared" si="56"/>
        <v>26.09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980</v>
      </c>
      <c r="G94" s="16">
        <f>'[3]24'!G96</f>
        <v>0</v>
      </c>
      <c r="H94" s="17">
        <f t="shared" si="59"/>
        <v>1300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26.09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26.09</v>
      </c>
      <c r="AE94" s="8">
        <f t="shared" si="43"/>
        <v>26.09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26.09</v>
      </c>
      <c r="AL94" s="8">
        <f t="shared" si="35"/>
        <v>217.82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217.82</v>
      </c>
      <c r="AT94" s="8">
        <v>25.04</v>
      </c>
      <c r="AU94" s="8">
        <v>25.04</v>
      </c>
      <c r="AW94" s="199">
        <v>26.09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26.09</v>
      </c>
      <c r="BD94" s="199">
        <v>26.09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26.09</v>
      </c>
      <c r="BL94" s="8">
        <f t="shared" si="53"/>
        <v>25.04</v>
      </c>
      <c r="BM94" s="8">
        <f t="shared" si="54"/>
        <v>25.04</v>
      </c>
      <c r="BN94" s="8">
        <f t="shared" si="55"/>
        <v>26.09</v>
      </c>
      <c r="BO94" s="8">
        <f t="shared" si="56"/>
        <v>26.09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980</v>
      </c>
      <c r="G95" s="16">
        <f>'[3]24'!G97</f>
        <v>0</v>
      </c>
      <c r="H95" s="17">
        <f t="shared" si="59"/>
        <v>1300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26.09</v>
      </c>
      <c r="AE95" s="8">
        <f t="shared" si="43"/>
        <v>26.09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26.09</v>
      </c>
      <c r="AL95" s="8">
        <f t="shared" si="35"/>
        <v>217.82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217.82</v>
      </c>
      <c r="AT95" s="8">
        <v>25.04</v>
      </c>
      <c r="AU95" s="8">
        <v>25.04</v>
      </c>
      <c r="AW95" s="199">
        <v>26.09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26.09</v>
      </c>
      <c r="BD95" s="199">
        <v>26.09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26.09</v>
      </c>
      <c r="BL95" s="8">
        <f t="shared" si="53"/>
        <v>25.04</v>
      </c>
      <c r="BM95" s="8">
        <f t="shared" si="54"/>
        <v>25.04</v>
      </c>
      <c r="BN95" s="8">
        <f t="shared" si="55"/>
        <v>26.09</v>
      </c>
      <c r="BO95" s="8">
        <f t="shared" si="56"/>
        <v>26.09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980</v>
      </c>
      <c r="G96" s="16">
        <f>'[3]24'!G98</f>
        <v>0</v>
      </c>
      <c r="H96" s="17">
        <f t="shared" si="59"/>
        <v>1300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26.09</v>
      </c>
      <c r="AE96" s="8">
        <f t="shared" si="43"/>
        <v>26.09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26.09</v>
      </c>
      <c r="AL96" s="8">
        <f t="shared" si="35"/>
        <v>217.82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217.82</v>
      </c>
      <c r="AT96" s="8">
        <v>25.04</v>
      </c>
      <c r="AU96" s="8">
        <v>25.04</v>
      </c>
      <c r="AW96" s="199">
        <v>26.09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26.09</v>
      </c>
      <c r="BD96" s="199">
        <v>26.09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26.09</v>
      </c>
      <c r="BL96" s="8">
        <f t="shared" si="53"/>
        <v>25.04</v>
      </c>
      <c r="BM96" s="8">
        <f t="shared" si="54"/>
        <v>25.04</v>
      </c>
      <c r="BN96" s="8">
        <f t="shared" si="55"/>
        <v>26.09</v>
      </c>
      <c r="BO96" s="8">
        <f t="shared" si="56"/>
        <v>26.09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980</v>
      </c>
      <c r="G97" s="16">
        <f>'[3]24'!G99</f>
        <v>0</v>
      </c>
      <c r="H97" s="17">
        <f t="shared" si="59"/>
        <v>1300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26.09</v>
      </c>
      <c r="AE97" s="8">
        <f t="shared" si="43"/>
        <v>26.09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26.09</v>
      </c>
      <c r="AL97" s="8">
        <f t="shared" si="35"/>
        <v>217.82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217.82</v>
      </c>
      <c r="AT97" s="8">
        <v>25.04</v>
      </c>
      <c r="AU97" s="8">
        <v>25.04</v>
      </c>
      <c r="AW97" s="199">
        <v>26.09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26.09</v>
      </c>
      <c r="BD97" s="199">
        <v>26.09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26.09</v>
      </c>
      <c r="BL97" s="8">
        <f t="shared" si="53"/>
        <v>25.04</v>
      </c>
      <c r="BM97" s="8">
        <f t="shared" si="54"/>
        <v>25.04</v>
      </c>
      <c r="BN97" s="8">
        <f t="shared" si="55"/>
        <v>26.09</v>
      </c>
      <c r="BO97" s="8">
        <f t="shared" si="56"/>
        <v>26.09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980</v>
      </c>
      <c r="G98" s="16">
        <f>'[3]24'!G100</f>
        <v>0</v>
      </c>
      <c r="H98" s="17">
        <f t="shared" si="59"/>
        <v>1300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26.09</v>
      </c>
      <c r="AE98" s="8">
        <f t="shared" si="43"/>
        <v>26.09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26.09</v>
      </c>
      <c r="AL98" s="8">
        <f t="shared" si="35"/>
        <v>217.82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217.82</v>
      </c>
      <c r="AT98" s="8">
        <v>25.04</v>
      </c>
      <c r="AU98" s="8">
        <v>25.04</v>
      </c>
      <c r="AW98" s="199">
        <v>26.09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26.09</v>
      </c>
      <c r="BD98" s="199">
        <v>26.09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26.09</v>
      </c>
      <c r="BL98" s="8">
        <f t="shared" si="53"/>
        <v>25.04</v>
      </c>
      <c r="BM98" s="8">
        <f t="shared" si="54"/>
        <v>25.04</v>
      </c>
      <c r="BN98" s="8">
        <f t="shared" si="55"/>
        <v>26.09</v>
      </c>
      <c r="BO98" s="8">
        <f t="shared" si="56"/>
        <v>26.09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6.4530950000000002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6.4530950000000002</v>
      </c>
      <c r="P99" s="15">
        <f t="shared" si="62"/>
        <v>2.4E-2</v>
      </c>
      <c r="Q99" s="15">
        <f t="shared" si="62"/>
        <v>6.4530950000000002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6.4530950000000002</v>
      </c>
      <c r="X99" s="15">
        <f t="shared" si="62"/>
        <v>0.64174000000000142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0.64174000000000142</v>
      </c>
      <c r="AE99" s="15">
        <f t="shared" si="62"/>
        <v>0.64174000000000142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0.64174000000000142</v>
      </c>
      <c r="AL99" s="15">
        <f t="shared" si="62"/>
        <v>5.1696150000000021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5.1696150000000021</v>
      </c>
      <c r="AS99" s="15">
        <f t="shared" si="62"/>
        <v>0</v>
      </c>
      <c r="AT99" s="15">
        <f t="shared" si="62"/>
        <v>0.62088999999999939</v>
      </c>
      <c r="AU99" s="15">
        <f t="shared" si="62"/>
        <v>0.61544999999999939</v>
      </c>
      <c r="AV99" s="15">
        <f t="shared" si="62"/>
        <v>0</v>
      </c>
      <c r="AW99" s="15">
        <f t="shared" si="62"/>
        <v>0.64174000000000142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0.64174000000000142</v>
      </c>
      <c r="BD99" s="15">
        <f t="shared" si="62"/>
        <v>0.64174000000000142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0.64174000000000142</v>
      </c>
      <c r="BK99" s="15"/>
      <c r="BL99" s="15">
        <f t="shared" si="63"/>
        <v>0.62088999999999939</v>
      </c>
      <c r="BM99" s="15">
        <f t="shared" si="63"/>
        <v>0.61544999999999939</v>
      </c>
      <c r="BN99" s="15">
        <f t="shared" si="63"/>
        <v>0.64174000000000142</v>
      </c>
      <c r="BO99" s="15">
        <f t="shared" si="63"/>
        <v>0.64174000000000142</v>
      </c>
      <c r="BP99" s="15">
        <f t="shared" si="63"/>
        <v>-2.0849999999999983E-2</v>
      </c>
      <c r="BQ99" s="15">
        <f t="shared" si="63"/>
        <v>-2.628999999999998E-2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45193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33.07</v>
      </c>
      <c r="J3">
        <f>BYPL_EOD!AE3+BYPL_EOD!AF3</f>
        <v>21.73</v>
      </c>
      <c r="K3">
        <f>MES_EOD!AE3+MES_EOD!AF3</f>
        <v>8.5</v>
      </c>
      <c r="L3">
        <f>NDMC_EOD!AE3+NDMC_EOD!AF3</f>
        <v>42.52</v>
      </c>
      <c r="M3">
        <f>TPDDL_EOD!AE3+TPDDL_EOD!AF3</f>
        <v>48.18</v>
      </c>
      <c r="N3">
        <f t="shared" ref="N3:N66" si="0">SUM(I3:M3)</f>
        <v>154</v>
      </c>
      <c r="O3" s="112">
        <f t="shared" ref="O3:O66" si="1">G3-N3</f>
        <v>0</v>
      </c>
      <c r="P3">
        <v>33.07</v>
      </c>
      <c r="Q3">
        <v>21.73</v>
      </c>
      <c r="R3">
        <v>8.5</v>
      </c>
      <c r="S3">
        <v>42.52</v>
      </c>
      <c r="T3">
        <v>48.18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33.07</v>
      </c>
      <c r="J4">
        <f>BYPL_EOD!AE4+BYPL_EOD!AF4</f>
        <v>21.73</v>
      </c>
      <c r="K4">
        <f>MES_EOD!AE4+MES_EOD!AF4</f>
        <v>8.5</v>
      </c>
      <c r="L4">
        <f>NDMC_EOD!AE4+NDMC_EOD!AF4</f>
        <v>42.52</v>
      </c>
      <c r="M4">
        <f>TPDDL_EOD!AE4+TPDDL_EOD!AF4</f>
        <v>48.18</v>
      </c>
      <c r="N4">
        <f t="shared" si="0"/>
        <v>154</v>
      </c>
      <c r="O4" s="112">
        <f t="shared" si="1"/>
        <v>0</v>
      </c>
      <c r="P4">
        <v>33.07</v>
      </c>
      <c r="Q4">
        <v>21.73</v>
      </c>
      <c r="R4">
        <v>8.5</v>
      </c>
      <c r="S4">
        <v>42.52</v>
      </c>
      <c r="T4">
        <v>48.18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33.07</v>
      </c>
      <c r="J5">
        <f>BYPL_EOD!AE5+BYPL_EOD!AF5</f>
        <v>21.73</v>
      </c>
      <c r="K5">
        <f>MES_EOD!AE5+MES_EOD!AF5</f>
        <v>8.5</v>
      </c>
      <c r="L5">
        <f>NDMC_EOD!AE5+NDMC_EOD!AF5</f>
        <v>42.52</v>
      </c>
      <c r="M5">
        <f>TPDDL_EOD!AE5+TPDDL_EOD!AF5</f>
        <v>48.18</v>
      </c>
      <c r="N5">
        <f t="shared" si="0"/>
        <v>154</v>
      </c>
      <c r="O5" s="112">
        <f t="shared" si="1"/>
        <v>0</v>
      </c>
      <c r="P5">
        <v>33.07</v>
      </c>
      <c r="Q5">
        <v>21.73</v>
      </c>
      <c r="R5">
        <v>8.5</v>
      </c>
      <c r="S5">
        <v>42.52</v>
      </c>
      <c r="T5">
        <v>48.18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33.07</v>
      </c>
      <c r="J6">
        <f>BYPL_EOD!AE6+BYPL_EOD!AF6</f>
        <v>21.73</v>
      </c>
      <c r="K6">
        <f>MES_EOD!AE6+MES_EOD!AF6</f>
        <v>8.5</v>
      </c>
      <c r="L6">
        <f>NDMC_EOD!AE6+NDMC_EOD!AF6</f>
        <v>42.52</v>
      </c>
      <c r="M6">
        <f>TPDDL_EOD!AE6+TPDDL_EOD!AF6</f>
        <v>48.18</v>
      </c>
      <c r="N6">
        <f t="shared" si="0"/>
        <v>154</v>
      </c>
      <c r="O6" s="112">
        <f t="shared" si="1"/>
        <v>0</v>
      </c>
      <c r="P6">
        <v>33.07</v>
      </c>
      <c r="Q6">
        <v>21.73</v>
      </c>
      <c r="R6">
        <v>8.5</v>
      </c>
      <c r="S6">
        <v>42.52</v>
      </c>
      <c r="T6">
        <v>48.18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33.07</v>
      </c>
      <c r="J7">
        <f>BYPL_EOD!AE7+BYPL_EOD!AF7</f>
        <v>21.73</v>
      </c>
      <c r="K7">
        <f>MES_EOD!AE7+MES_EOD!AF7</f>
        <v>8.5</v>
      </c>
      <c r="L7">
        <f>NDMC_EOD!AE7+NDMC_EOD!AF7</f>
        <v>42.52</v>
      </c>
      <c r="M7">
        <f>TPDDL_EOD!AE7+TPDDL_EOD!AF7</f>
        <v>48.18</v>
      </c>
      <c r="N7">
        <f t="shared" si="0"/>
        <v>154</v>
      </c>
      <c r="O7" s="112">
        <f t="shared" si="1"/>
        <v>0</v>
      </c>
      <c r="P7">
        <v>33.07</v>
      </c>
      <c r="Q7">
        <v>21.73</v>
      </c>
      <c r="R7">
        <v>8.5</v>
      </c>
      <c r="S7">
        <v>42.52</v>
      </c>
      <c r="T7">
        <v>48.18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33.07</v>
      </c>
      <c r="J8">
        <f>BYPL_EOD!AE8+BYPL_EOD!AF8</f>
        <v>21.73</v>
      </c>
      <c r="K8">
        <f>MES_EOD!AE8+MES_EOD!AF8</f>
        <v>8.5</v>
      </c>
      <c r="L8">
        <f>NDMC_EOD!AE8+NDMC_EOD!AF8</f>
        <v>42.52</v>
      </c>
      <c r="M8">
        <f>TPDDL_EOD!AE8+TPDDL_EOD!AF8</f>
        <v>48.18</v>
      </c>
      <c r="N8">
        <f t="shared" si="0"/>
        <v>154</v>
      </c>
      <c r="O8" s="112">
        <f t="shared" si="1"/>
        <v>0</v>
      </c>
      <c r="P8">
        <v>33.07</v>
      </c>
      <c r="Q8">
        <v>21.73</v>
      </c>
      <c r="R8">
        <v>8.5</v>
      </c>
      <c r="S8">
        <v>42.52</v>
      </c>
      <c r="T8">
        <v>48.18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33.07</v>
      </c>
      <c r="J9">
        <f>BYPL_EOD!AE9+BYPL_EOD!AF9</f>
        <v>21.73</v>
      </c>
      <c r="K9">
        <f>MES_EOD!AE9+MES_EOD!AF9</f>
        <v>8.5</v>
      </c>
      <c r="L9">
        <f>NDMC_EOD!AE9+NDMC_EOD!AF9</f>
        <v>42.52</v>
      </c>
      <c r="M9">
        <f>TPDDL_EOD!AE9+TPDDL_EOD!AF9</f>
        <v>48.18</v>
      </c>
      <c r="N9">
        <f t="shared" si="0"/>
        <v>154</v>
      </c>
      <c r="O9" s="112">
        <f t="shared" si="1"/>
        <v>0</v>
      </c>
      <c r="P9">
        <v>33.07</v>
      </c>
      <c r="Q9">
        <v>21.73</v>
      </c>
      <c r="R9">
        <v>8.5</v>
      </c>
      <c r="S9">
        <v>42.52</v>
      </c>
      <c r="T9">
        <v>48.18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33.07</v>
      </c>
      <c r="J10">
        <f>BYPL_EOD!AE10+BYPL_EOD!AF10</f>
        <v>21.73</v>
      </c>
      <c r="K10">
        <f>MES_EOD!AE10+MES_EOD!AF10</f>
        <v>8.5</v>
      </c>
      <c r="L10">
        <f>NDMC_EOD!AE10+NDMC_EOD!AF10</f>
        <v>42.52</v>
      </c>
      <c r="M10">
        <f>TPDDL_EOD!AE10+TPDDL_EOD!AF10</f>
        <v>48.18</v>
      </c>
      <c r="N10">
        <f t="shared" si="0"/>
        <v>154</v>
      </c>
      <c r="O10" s="112">
        <f t="shared" si="1"/>
        <v>0</v>
      </c>
      <c r="P10">
        <v>33.07</v>
      </c>
      <c r="Q10">
        <v>21.73</v>
      </c>
      <c r="R10">
        <v>8.5</v>
      </c>
      <c r="S10">
        <v>42.52</v>
      </c>
      <c r="T10">
        <v>48.18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32.64</v>
      </c>
      <c r="J11">
        <f>BYPL_EOD!AE11+BYPL_EOD!AF11</f>
        <v>21.45</v>
      </c>
      <c r="K11">
        <f>MES_EOD!AE11+MES_EOD!AF11</f>
        <v>8.39</v>
      </c>
      <c r="L11">
        <f>NDMC_EOD!AE11+NDMC_EOD!AF11</f>
        <v>41.96</v>
      </c>
      <c r="M11">
        <f>TPDDL_EOD!AE11+TPDDL_EOD!AF11</f>
        <v>47.56</v>
      </c>
      <c r="N11">
        <f t="shared" si="0"/>
        <v>152</v>
      </c>
      <c r="O11" s="112">
        <f t="shared" si="1"/>
        <v>0</v>
      </c>
      <c r="P11">
        <v>32.64</v>
      </c>
      <c r="Q11">
        <v>21.45</v>
      </c>
      <c r="R11">
        <v>8.39</v>
      </c>
      <c r="S11">
        <v>41.96</v>
      </c>
      <c r="T11">
        <v>47.56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32.64</v>
      </c>
      <c r="J12">
        <f>BYPL_EOD!AE12+BYPL_EOD!AF12</f>
        <v>21.45</v>
      </c>
      <c r="K12">
        <f>MES_EOD!AE12+MES_EOD!AF12</f>
        <v>8.39</v>
      </c>
      <c r="L12">
        <f>NDMC_EOD!AE12+NDMC_EOD!AF12</f>
        <v>41.96</v>
      </c>
      <c r="M12">
        <f>TPDDL_EOD!AE12+TPDDL_EOD!AF12</f>
        <v>47.56</v>
      </c>
      <c r="N12">
        <f t="shared" si="0"/>
        <v>152</v>
      </c>
      <c r="O12" s="112">
        <f t="shared" si="1"/>
        <v>0</v>
      </c>
      <c r="P12">
        <v>32.64</v>
      </c>
      <c r="Q12">
        <v>21.45</v>
      </c>
      <c r="R12">
        <v>8.39</v>
      </c>
      <c r="S12">
        <v>41.96</v>
      </c>
      <c r="T12">
        <v>47.56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32.64</v>
      </c>
      <c r="J13">
        <f>BYPL_EOD!AE13+BYPL_EOD!AF13</f>
        <v>21.45</v>
      </c>
      <c r="K13">
        <f>MES_EOD!AE13+MES_EOD!AF13</f>
        <v>8.39</v>
      </c>
      <c r="L13">
        <f>NDMC_EOD!AE13+NDMC_EOD!AF13</f>
        <v>41.96</v>
      </c>
      <c r="M13">
        <f>TPDDL_EOD!AE13+TPDDL_EOD!AF13</f>
        <v>47.56</v>
      </c>
      <c r="N13">
        <f t="shared" si="0"/>
        <v>152</v>
      </c>
      <c r="O13" s="112">
        <f t="shared" si="1"/>
        <v>0</v>
      </c>
      <c r="P13">
        <v>32.64</v>
      </c>
      <c r="Q13">
        <v>21.45</v>
      </c>
      <c r="R13">
        <v>8.39</v>
      </c>
      <c r="S13">
        <v>41.96</v>
      </c>
      <c r="T13">
        <v>47.56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32.64</v>
      </c>
      <c r="J14">
        <f>BYPL_EOD!AE14+BYPL_EOD!AF14</f>
        <v>21.45</v>
      </c>
      <c r="K14">
        <f>MES_EOD!AE14+MES_EOD!AF14</f>
        <v>8.39</v>
      </c>
      <c r="L14">
        <f>NDMC_EOD!AE14+NDMC_EOD!AF14</f>
        <v>41.96</v>
      </c>
      <c r="M14">
        <f>TPDDL_EOD!AE14+TPDDL_EOD!AF14</f>
        <v>47.56</v>
      </c>
      <c r="N14">
        <f t="shared" si="0"/>
        <v>152</v>
      </c>
      <c r="O14" s="112">
        <f t="shared" si="1"/>
        <v>0</v>
      </c>
      <c r="P14">
        <v>32.64</v>
      </c>
      <c r="Q14">
        <v>21.45</v>
      </c>
      <c r="R14">
        <v>8.39</v>
      </c>
      <c r="S14">
        <v>41.96</v>
      </c>
      <c r="T14">
        <v>47.56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32.64</v>
      </c>
      <c r="J15">
        <f>BYPL_EOD!AE15+BYPL_EOD!AF15</f>
        <v>21.45</v>
      </c>
      <c r="K15">
        <f>MES_EOD!AE15+MES_EOD!AF15</f>
        <v>8.39</v>
      </c>
      <c r="L15">
        <f>NDMC_EOD!AE15+NDMC_EOD!AF15</f>
        <v>41.96</v>
      </c>
      <c r="M15">
        <f>TPDDL_EOD!AE15+TPDDL_EOD!AF15</f>
        <v>47.56</v>
      </c>
      <c r="N15">
        <f t="shared" si="0"/>
        <v>152</v>
      </c>
      <c r="O15" s="112">
        <f t="shared" si="1"/>
        <v>0</v>
      </c>
      <c r="P15">
        <v>32.64</v>
      </c>
      <c r="Q15">
        <v>21.45</v>
      </c>
      <c r="R15">
        <v>8.39</v>
      </c>
      <c r="S15">
        <v>41.96</v>
      </c>
      <c r="T15">
        <v>47.56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32.64</v>
      </c>
      <c r="J16">
        <f>BYPL_EOD!AE16+BYPL_EOD!AF16</f>
        <v>21.45</v>
      </c>
      <c r="K16">
        <f>MES_EOD!AE16+MES_EOD!AF16</f>
        <v>8.39</v>
      </c>
      <c r="L16">
        <f>NDMC_EOD!AE16+NDMC_EOD!AF16</f>
        <v>41.96</v>
      </c>
      <c r="M16">
        <f>TPDDL_EOD!AE16+TPDDL_EOD!AF16</f>
        <v>47.56</v>
      </c>
      <c r="N16">
        <f t="shared" si="0"/>
        <v>152</v>
      </c>
      <c r="O16" s="112">
        <f t="shared" si="1"/>
        <v>0</v>
      </c>
      <c r="P16">
        <v>32.64</v>
      </c>
      <c r="Q16">
        <v>21.45</v>
      </c>
      <c r="R16">
        <v>8.39</v>
      </c>
      <c r="S16">
        <v>41.96</v>
      </c>
      <c r="T16">
        <v>47.56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33.07</v>
      </c>
      <c r="J17">
        <f>BYPL_EOD!AE17+BYPL_EOD!AF17</f>
        <v>21.73</v>
      </c>
      <c r="K17">
        <f>MES_EOD!AE17+MES_EOD!AF17</f>
        <v>8.5</v>
      </c>
      <c r="L17">
        <f>NDMC_EOD!AE17+NDMC_EOD!AF17</f>
        <v>42.52</v>
      </c>
      <c r="M17">
        <f>TPDDL_EOD!AE17+TPDDL_EOD!AF17</f>
        <v>48.18</v>
      </c>
      <c r="N17">
        <f t="shared" si="0"/>
        <v>154</v>
      </c>
      <c r="O17" s="112">
        <f t="shared" si="1"/>
        <v>0</v>
      </c>
      <c r="P17">
        <v>33.07</v>
      </c>
      <c r="Q17">
        <v>21.73</v>
      </c>
      <c r="R17">
        <v>8.5</v>
      </c>
      <c r="S17">
        <v>42.52</v>
      </c>
      <c r="T17">
        <v>48.18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33.07</v>
      </c>
      <c r="J18">
        <f>BYPL_EOD!AE18+BYPL_EOD!AF18</f>
        <v>21.73</v>
      </c>
      <c r="K18">
        <f>MES_EOD!AE18+MES_EOD!AF18</f>
        <v>8.5</v>
      </c>
      <c r="L18">
        <f>NDMC_EOD!AE18+NDMC_EOD!AF18</f>
        <v>42.52</v>
      </c>
      <c r="M18">
        <f>TPDDL_EOD!AE18+TPDDL_EOD!AF18</f>
        <v>48.18</v>
      </c>
      <c r="N18">
        <f t="shared" si="0"/>
        <v>154</v>
      </c>
      <c r="O18" s="112">
        <f t="shared" si="1"/>
        <v>0</v>
      </c>
      <c r="P18">
        <v>33.07</v>
      </c>
      <c r="Q18">
        <v>21.73</v>
      </c>
      <c r="R18">
        <v>8.5</v>
      </c>
      <c r="S18">
        <v>42.52</v>
      </c>
      <c r="T18">
        <v>48.18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33.07</v>
      </c>
      <c r="J19">
        <f>BYPL_EOD!AE19+BYPL_EOD!AF19</f>
        <v>21.73</v>
      </c>
      <c r="K19">
        <f>MES_EOD!AE19+MES_EOD!AF19</f>
        <v>8.5</v>
      </c>
      <c r="L19">
        <f>NDMC_EOD!AE19+NDMC_EOD!AF19</f>
        <v>42.52</v>
      </c>
      <c r="M19">
        <f>TPDDL_EOD!AE19+TPDDL_EOD!AF19</f>
        <v>48.18</v>
      </c>
      <c r="N19">
        <f t="shared" si="0"/>
        <v>154</v>
      </c>
      <c r="O19" s="112">
        <f t="shared" si="1"/>
        <v>0</v>
      </c>
      <c r="P19">
        <v>33.07</v>
      </c>
      <c r="Q19">
        <v>21.73</v>
      </c>
      <c r="R19">
        <v>8.5</v>
      </c>
      <c r="S19">
        <v>42.52</v>
      </c>
      <c r="T19">
        <v>48.18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33.07</v>
      </c>
      <c r="J20">
        <f>BYPL_EOD!AE20+BYPL_EOD!AF20</f>
        <v>21.73</v>
      </c>
      <c r="K20">
        <f>MES_EOD!AE20+MES_EOD!AF20</f>
        <v>8.5</v>
      </c>
      <c r="L20">
        <f>NDMC_EOD!AE20+NDMC_EOD!AF20</f>
        <v>42.52</v>
      </c>
      <c r="M20">
        <f>TPDDL_EOD!AE20+TPDDL_EOD!AF20</f>
        <v>48.18</v>
      </c>
      <c r="N20">
        <f t="shared" si="0"/>
        <v>154</v>
      </c>
      <c r="O20" s="112">
        <f t="shared" si="1"/>
        <v>0</v>
      </c>
      <c r="P20">
        <v>33.07</v>
      </c>
      <c r="Q20">
        <v>21.73</v>
      </c>
      <c r="R20">
        <v>8.5</v>
      </c>
      <c r="S20">
        <v>42.52</v>
      </c>
      <c r="T20">
        <v>48.18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33.07</v>
      </c>
      <c r="J21">
        <f>BYPL_EOD!AE21+BYPL_EOD!AF21</f>
        <v>21.73</v>
      </c>
      <c r="K21">
        <f>MES_EOD!AE21+MES_EOD!AF21</f>
        <v>8.5</v>
      </c>
      <c r="L21">
        <f>NDMC_EOD!AE21+NDMC_EOD!AF21</f>
        <v>42.52</v>
      </c>
      <c r="M21">
        <f>TPDDL_EOD!AE21+TPDDL_EOD!AF21</f>
        <v>48.18</v>
      </c>
      <c r="N21">
        <f t="shared" si="0"/>
        <v>154</v>
      </c>
      <c r="O21" s="112">
        <f t="shared" si="1"/>
        <v>0</v>
      </c>
      <c r="P21">
        <v>33.07</v>
      </c>
      <c r="Q21">
        <v>21.73</v>
      </c>
      <c r="R21">
        <v>8.5</v>
      </c>
      <c r="S21">
        <v>42.52</v>
      </c>
      <c r="T21">
        <v>48.18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33.07</v>
      </c>
      <c r="J22">
        <f>BYPL_EOD!AE22+BYPL_EOD!AF22</f>
        <v>21.73</v>
      </c>
      <c r="K22">
        <f>MES_EOD!AE22+MES_EOD!AF22</f>
        <v>8.5</v>
      </c>
      <c r="L22">
        <f>NDMC_EOD!AE22+NDMC_EOD!AF22</f>
        <v>42.52</v>
      </c>
      <c r="M22">
        <f>TPDDL_EOD!AE22+TPDDL_EOD!AF22</f>
        <v>48.18</v>
      </c>
      <c r="N22">
        <f t="shared" si="0"/>
        <v>154</v>
      </c>
      <c r="O22" s="112">
        <f t="shared" si="1"/>
        <v>0</v>
      </c>
      <c r="P22">
        <v>33.07</v>
      </c>
      <c r="Q22">
        <v>21.73</v>
      </c>
      <c r="R22">
        <v>8.5</v>
      </c>
      <c r="S22">
        <v>42.52</v>
      </c>
      <c r="T22">
        <v>48.18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33.07</v>
      </c>
      <c r="J23">
        <f>BYPL_EOD!AE23+BYPL_EOD!AF23</f>
        <v>21.73</v>
      </c>
      <c r="K23">
        <f>MES_EOD!AE23+MES_EOD!AF23</f>
        <v>8.5</v>
      </c>
      <c r="L23">
        <f>NDMC_EOD!AE23+NDMC_EOD!AF23</f>
        <v>42.52</v>
      </c>
      <c r="M23">
        <f>TPDDL_EOD!AE23+TPDDL_EOD!AF23</f>
        <v>48.18</v>
      </c>
      <c r="N23">
        <f t="shared" si="0"/>
        <v>154</v>
      </c>
      <c r="O23" s="112">
        <f t="shared" si="1"/>
        <v>0</v>
      </c>
      <c r="P23">
        <v>33.07</v>
      </c>
      <c r="Q23">
        <v>21.73</v>
      </c>
      <c r="R23">
        <v>8.5</v>
      </c>
      <c r="S23">
        <v>42.52</v>
      </c>
      <c r="T23">
        <v>48.18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33.07</v>
      </c>
      <c r="J24">
        <f>BYPL_EOD!AE24+BYPL_EOD!AF24</f>
        <v>21.73</v>
      </c>
      <c r="K24">
        <f>MES_EOD!AE24+MES_EOD!AF24</f>
        <v>8.5</v>
      </c>
      <c r="L24">
        <f>NDMC_EOD!AE24+NDMC_EOD!AF24</f>
        <v>42.52</v>
      </c>
      <c r="M24">
        <f>TPDDL_EOD!AE24+TPDDL_EOD!AF24</f>
        <v>48.18</v>
      </c>
      <c r="N24">
        <f t="shared" si="0"/>
        <v>154</v>
      </c>
      <c r="O24" s="112">
        <f t="shared" si="1"/>
        <v>0</v>
      </c>
      <c r="P24">
        <v>33.07</v>
      </c>
      <c r="Q24">
        <v>21.73</v>
      </c>
      <c r="R24">
        <v>8.5</v>
      </c>
      <c r="S24">
        <v>42.52</v>
      </c>
      <c r="T24">
        <v>48.18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33.07</v>
      </c>
      <c r="J25">
        <f>BYPL_EOD!AE25+BYPL_EOD!AF25</f>
        <v>21.73</v>
      </c>
      <c r="K25">
        <f>MES_EOD!AE25+MES_EOD!AF25</f>
        <v>8.5</v>
      </c>
      <c r="L25">
        <f>NDMC_EOD!AE25+NDMC_EOD!AF25</f>
        <v>42.52</v>
      </c>
      <c r="M25">
        <f>TPDDL_EOD!AE25+TPDDL_EOD!AF25</f>
        <v>48.18</v>
      </c>
      <c r="N25">
        <f t="shared" si="0"/>
        <v>154</v>
      </c>
      <c r="O25" s="112">
        <f t="shared" si="1"/>
        <v>0</v>
      </c>
      <c r="P25">
        <v>33.07</v>
      </c>
      <c r="Q25">
        <v>21.73</v>
      </c>
      <c r="R25">
        <v>8.5</v>
      </c>
      <c r="S25">
        <v>42.52</v>
      </c>
      <c r="T25">
        <v>48.18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33.07</v>
      </c>
      <c r="J26">
        <f>BYPL_EOD!AE26+BYPL_EOD!AF26</f>
        <v>21.73</v>
      </c>
      <c r="K26">
        <f>MES_EOD!AE26+MES_EOD!AF26</f>
        <v>8.5</v>
      </c>
      <c r="L26">
        <f>NDMC_EOD!AE26+NDMC_EOD!AF26</f>
        <v>42.52</v>
      </c>
      <c r="M26">
        <f>TPDDL_EOD!AE26+TPDDL_EOD!AF26</f>
        <v>48.18</v>
      </c>
      <c r="N26">
        <f t="shared" si="0"/>
        <v>154</v>
      </c>
      <c r="O26" s="112">
        <f t="shared" si="1"/>
        <v>0</v>
      </c>
      <c r="P26">
        <v>33.07</v>
      </c>
      <c r="Q26">
        <v>21.73</v>
      </c>
      <c r="R26">
        <v>8.5</v>
      </c>
      <c r="S26">
        <v>42.52</v>
      </c>
      <c r="T26">
        <v>48.18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33.07</v>
      </c>
      <c r="J27">
        <f>BYPL_EOD!AE27+BYPL_EOD!AF27</f>
        <v>21.73</v>
      </c>
      <c r="K27">
        <f>MES_EOD!AE27+MES_EOD!AF27</f>
        <v>8.5</v>
      </c>
      <c r="L27">
        <f>NDMC_EOD!AE27+NDMC_EOD!AF27</f>
        <v>42.52</v>
      </c>
      <c r="M27">
        <f>TPDDL_EOD!AE27+TPDDL_EOD!AF27</f>
        <v>48.18</v>
      </c>
      <c r="N27">
        <f t="shared" si="0"/>
        <v>154</v>
      </c>
      <c r="O27" s="112">
        <f t="shared" si="1"/>
        <v>0</v>
      </c>
      <c r="P27">
        <v>33.07</v>
      </c>
      <c r="Q27">
        <v>21.73</v>
      </c>
      <c r="R27">
        <v>8.5</v>
      </c>
      <c r="S27">
        <v>42.52</v>
      </c>
      <c r="T27">
        <v>48.18</v>
      </c>
      <c r="U27" s="114">
        <f t="shared" si="2"/>
        <v>154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33.07</v>
      </c>
      <c r="J28">
        <f>BYPL_EOD!AE28+BYPL_EOD!AF28</f>
        <v>21.73</v>
      </c>
      <c r="K28">
        <f>MES_EOD!AE28+MES_EOD!AF28</f>
        <v>8.5</v>
      </c>
      <c r="L28">
        <f>NDMC_EOD!AE28+NDMC_EOD!AF28</f>
        <v>42.52</v>
      </c>
      <c r="M28">
        <f>TPDDL_EOD!AE28+TPDDL_EOD!AF28</f>
        <v>48.18</v>
      </c>
      <c r="N28">
        <f t="shared" si="0"/>
        <v>154</v>
      </c>
      <c r="O28" s="112">
        <f t="shared" si="1"/>
        <v>0</v>
      </c>
      <c r="P28">
        <v>33.07</v>
      </c>
      <c r="Q28">
        <v>21.73</v>
      </c>
      <c r="R28">
        <v>8.5</v>
      </c>
      <c r="S28">
        <v>42.52</v>
      </c>
      <c r="T28">
        <v>48.18</v>
      </c>
      <c r="U28" s="114">
        <f t="shared" si="2"/>
        <v>154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33.07</v>
      </c>
      <c r="J29">
        <f>BYPL_EOD!AE29+BYPL_EOD!AF29</f>
        <v>21.73</v>
      </c>
      <c r="K29">
        <f>MES_EOD!AE29+MES_EOD!AF29</f>
        <v>8.5</v>
      </c>
      <c r="L29">
        <f>NDMC_EOD!AE29+NDMC_EOD!AF29</f>
        <v>42.52</v>
      </c>
      <c r="M29">
        <f>TPDDL_EOD!AE29+TPDDL_EOD!AF29</f>
        <v>48.18</v>
      </c>
      <c r="N29">
        <f t="shared" si="0"/>
        <v>154</v>
      </c>
      <c r="O29" s="112">
        <f t="shared" si="1"/>
        <v>0</v>
      </c>
      <c r="P29">
        <v>33.07</v>
      </c>
      <c r="Q29">
        <v>21.73</v>
      </c>
      <c r="R29">
        <v>8.5</v>
      </c>
      <c r="S29">
        <v>42.52</v>
      </c>
      <c r="T29">
        <v>48.18</v>
      </c>
      <c r="U29" s="114">
        <f t="shared" si="2"/>
        <v>154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33.07</v>
      </c>
      <c r="J30">
        <f>BYPL_EOD!AE30+BYPL_EOD!AF30</f>
        <v>21.73</v>
      </c>
      <c r="K30">
        <f>MES_EOD!AE30+MES_EOD!AF30</f>
        <v>8.5</v>
      </c>
      <c r="L30">
        <f>NDMC_EOD!AE30+NDMC_EOD!AF30</f>
        <v>42.52</v>
      </c>
      <c r="M30">
        <f>TPDDL_EOD!AE30+TPDDL_EOD!AF30</f>
        <v>48.18</v>
      </c>
      <c r="N30">
        <f t="shared" si="0"/>
        <v>154</v>
      </c>
      <c r="O30" s="112">
        <f t="shared" si="1"/>
        <v>0</v>
      </c>
      <c r="P30">
        <v>33.07</v>
      </c>
      <c r="Q30">
        <v>21.73</v>
      </c>
      <c r="R30">
        <v>8.5</v>
      </c>
      <c r="S30">
        <v>42.52</v>
      </c>
      <c r="T30">
        <v>48.18</v>
      </c>
      <c r="U30" s="114">
        <f t="shared" si="2"/>
        <v>154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33.07</v>
      </c>
      <c r="J31">
        <f>BYPL_EOD!AE31+BYPL_EOD!AF31</f>
        <v>21.73</v>
      </c>
      <c r="K31">
        <f>MES_EOD!AE31+MES_EOD!AF31</f>
        <v>8.5</v>
      </c>
      <c r="L31">
        <f>NDMC_EOD!AE31+NDMC_EOD!AF31</f>
        <v>42.52</v>
      </c>
      <c r="M31">
        <f>TPDDL_EOD!AE31+TPDDL_EOD!AF31</f>
        <v>48.18</v>
      </c>
      <c r="N31">
        <f t="shared" si="0"/>
        <v>154</v>
      </c>
      <c r="O31" s="112">
        <f t="shared" si="1"/>
        <v>0</v>
      </c>
      <c r="P31">
        <v>33.07</v>
      </c>
      <c r="Q31">
        <v>21.73</v>
      </c>
      <c r="R31">
        <v>8.5</v>
      </c>
      <c r="S31">
        <v>42.52</v>
      </c>
      <c r="T31">
        <v>48.18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33.07</v>
      </c>
      <c r="J32">
        <f>BYPL_EOD!AE32+BYPL_EOD!AF32</f>
        <v>21.73</v>
      </c>
      <c r="K32">
        <f>MES_EOD!AE32+MES_EOD!AF32</f>
        <v>8.5</v>
      </c>
      <c r="L32">
        <f>NDMC_EOD!AE32+NDMC_EOD!AF32</f>
        <v>42.52</v>
      </c>
      <c r="M32">
        <f>TPDDL_EOD!AE32+TPDDL_EOD!AF32</f>
        <v>48.18</v>
      </c>
      <c r="N32">
        <f t="shared" si="0"/>
        <v>154</v>
      </c>
      <c r="O32" s="112">
        <f t="shared" si="1"/>
        <v>0</v>
      </c>
      <c r="P32">
        <v>33.07</v>
      </c>
      <c r="Q32">
        <v>21.73</v>
      </c>
      <c r="R32">
        <v>8.5</v>
      </c>
      <c r="S32">
        <v>42.52</v>
      </c>
      <c r="T32">
        <v>48.18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33.07</v>
      </c>
      <c r="J33">
        <f>BYPL_EOD!AE33+BYPL_EOD!AF33</f>
        <v>21.73</v>
      </c>
      <c r="K33">
        <f>MES_EOD!AE33+MES_EOD!AF33</f>
        <v>8.5</v>
      </c>
      <c r="L33">
        <f>NDMC_EOD!AE33+NDMC_EOD!AF33</f>
        <v>42.52</v>
      </c>
      <c r="M33">
        <f>TPDDL_EOD!AE33+TPDDL_EOD!AF33</f>
        <v>48.18</v>
      </c>
      <c r="N33">
        <f t="shared" si="0"/>
        <v>154</v>
      </c>
      <c r="O33" s="112">
        <f t="shared" si="1"/>
        <v>0</v>
      </c>
      <c r="P33">
        <v>33.07</v>
      </c>
      <c r="Q33">
        <v>21.73</v>
      </c>
      <c r="R33">
        <v>8.5</v>
      </c>
      <c r="S33">
        <v>42.52</v>
      </c>
      <c r="T33">
        <v>48.18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33.07</v>
      </c>
      <c r="J34">
        <f>BYPL_EOD!AE34+BYPL_EOD!AF34</f>
        <v>21.73</v>
      </c>
      <c r="K34">
        <f>MES_EOD!AE34+MES_EOD!AF34</f>
        <v>8.5</v>
      </c>
      <c r="L34">
        <f>NDMC_EOD!AE34+NDMC_EOD!AF34</f>
        <v>42.52</v>
      </c>
      <c r="M34">
        <f>TPDDL_EOD!AE34+TPDDL_EOD!AF34</f>
        <v>48.18</v>
      </c>
      <c r="N34">
        <f t="shared" si="0"/>
        <v>154</v>
      </c>
      <c r="O34" s="112">
        <f t="shared" si="1"/>
        <v>0</v>
      </c>
      <c r="P34">
        <v>33.07</v>
      </c>
      <c r="Q34">
        <v>21.73</v>
      </c>
      <c r="R34">
        <v>8.5</v>
      </c>
      <c r="S34">
        <v>42.52</v>
      </c>
      <c r="T34">
        <v>48.18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33.07</v>
      </c>
      <c r="J35">
        <f>BYPL_EOD!AE35+BYPL_EOD!AF35</f>
        <v>21.73</v>
      </c>
      <c r="K35">
        <f>MES_EOD!AE35+MES_EOD!AF35</f>
        <v>8.5</v>
      </c>
      <c r="L35">
        <f>NDMC_EOD!AE35+NDMC_EOD!AF35</f>
        <v>42.52</v>
      </c>
      <c r="M35">
        <f>TPDDL_EOD!AE35+TPDDL_EOD!AF35</f>
        <v>48.18</v>
      </c>
      <c r="N35">
        <f t="shared" si="0"/>
        <v>154</v>
      </c>
      <c r="O35" s="112">
        <f t="shared" si="1"/>
        <v>0</v>
      </c>
      <c r="P35">
        <v>33.07</v>
      </c>
      <c r="Q35">
        <v>21.73</v>
      </c>
      <c r="R35">
        <v>8.5</v>
      </c>
      <c r="S35">
        <v>42.52</v>
      </c>
      <c r="T35">
        <v>48.18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33.07</v>
      </c>
      <c r="J36">
        <f>BYPL_EOD!AE36+BYPL_EOD!AF36</f>
        <v>21.73</v>
      </c>
      <c r="K36">
        <f>MES_EOD!AE36+MES_EOD!AF36</f>
        <v>8.5</v>
      </c>
      <c r="L36">
        <f>NDMC_EOD!AE36+NDMC_EOD!AF36</f>
        <v>42.52</v>
      </c>
      <c r="M36">
        <f>TPDDL_EOD!AE36+TPDDL_EOD!AF36</f>
        <v>48.18</v>
      </c>
      <c r="N36">
        <f t="shared" si="0"/>
        <v>154</v>
      </c>
      <c r="O36" s="112">
        <f t="shared" si="1"/>
        <v>0</v>
      </c>
      <c r="P36">
        <v>33.07</v>
      </c>
      <c r="Q36">
        <v>21.73</v>
      </c>
      <c r="R36">
        <v>8.5</v>
      </c>
      <c r="S36">
        <v>42.52</v>
      </c>
      <c r="T36">
        <v>48.18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33.07</v>
      </c>
      <c r="J37">
        <f>BYPL_EOD!AE37+BYPL_EOD!AF37</f>
        <v>21.73</v>
      </c>
      <c r="K37">
        <f>MES_EOD!AE37+MES_EOD!AF37</f>
        <v>8.5</v>
      </c>
      <c r="L37">
        <f>NDMC_EOD!AE37+NDMC_EOD!AF37</f>
        <v>42.52</v>
      </c>
      <c r="M37">
        <f>TPDDL_EOD!AE37+TPDDL_EOD!AF37</f>
        <v>48.18</v>
      </c>
      <c r="N37">
        <f t="shared" si="0"/>
        <v>154</v>
      </c>
      <c r="O37" s="112">
        <f t="shared" si="1"/>
        <v>0</v>
      </c>
      <c r="P37">
        <v>33.07</v>
      </c>
      <c r="Q37">
        <v>21.73</v>
      </c>
      <c r="R37">
        <v>8.5</v>
      </c>
      <c r="S37">
        <v>42.52</v>
      </c>
      <c r="T37">
        <v>48.18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33.07</v>
      </c>
      <c r="J38">
        <f>BYPL_EOD!AE38+BYPL_EOD!AF38</f>
        <v>21.73</v>
      </c>
      <c r="K38">
        <f>MES_EOD!AE38+MES_EOD!AF38</f>
        <v>8.5</v>
      </c>
      <c r="L38">
        <f>NDMC_EOD!AE38+NDMC_EOD!AF38</f>
        <v>42.52</v>
      </c>
      <c r="M38">
        <f>TPDDL_EOD!AE38+TPDDL_EOD!AF38</f>
        <v>48.18</v>
      </c>
      <c r="N38">
        <f t="shared" si="0"/>
        <v>154</v>
      </c>
      <c r="O38" s="112">
        <f t="shared" si="1"/>
        <v>0</v>
      </c>
      <c r="P38">
        <v>33.07</v>
      </c>
      <c r="Q38">
        <v>21.73</v>
      </c>
      <c r="R38">
        <v>8.5</v>
      </c>
      <c r="S38">
        <v>42.52</v>
      </c>
      <c r="T38">
        <v>48.18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33.07</v>
      </c>
      <c r="J39">
        <f>BYPL_EOD!AE39+BYPL_EOD!AF39</f>
        <v>21.73</v>
      </c>
      <c r="K39">
        <f>MES_EOD!AE39+MES_EOD!AF39</f>
        <v>8.5</v>
      </c>
      <c r="L39">
        <f>NDMC_EOD!AE39+NDMC_EOD!AF39</f>
        <v>42.52</v>
      </c>
      <c r="M39">
        <f>TPDDL_EOD!AE39+TPDDL_EOD!AF39</f>
        <v>48.18</v>
      </c>
      <c r="N39">
        <f t="shared" si="0"/>
        <v>154</v>
      </c>
      <c r="O39" s="112">
        <f t="shared" si="1"/>
        <v>0</v>
      </c>
      <c r="P39">
        <v>33.07</v>
      </c>
      <c r="Q39">
        <v>21.73</v>
      </c>
      <c r="R39">
        <v>8.5</v>
      </c>
      <c r="S39">
        <v>42.52</v>
      </c>
      <c r="T39">
        <v>48.18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33.07</v>
      </c>
      <c r="J40">
        <f>BYPL_EOD!AE40+BYPL_EOD!AF40</f>
        <v>21.73</v>
      </c>
      <c r="K40">
        <f>MES_EOD!AE40+MES_EOD!AF40</f>
        <v>8.5</v>
      </c>
      <c r="L40">
        <f>NDMC_EOD!AE40+NDMC_EOD!AF40</f>
        <v>42.52</v>
      </c>
      <c r="M40">
        <f>TPDDL_EOD!AE40+TPDDL_EOD!AF40</f>
        <v>48.18</v>
      </c>
      <c r="N40">
        <f t="shared" si="0"/>
        <v>154</v>
      </c>
      <c r="O40" s="112">
        <f t="shared" si="1"/>
        <v>0</v>
      </c>
      <c r="P40">
        <v>33.07</v>
      </c>
      <c r="Q40">
        <v>21.73</v>
      </c>
      <c r="R40">
        <v>8.5</v>
      </c>
      <c r="S40">
        <v>42.52</v>
      </c>
      <c r="T40">
        <v>48.18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33.07</v>
      </c>
      <c r="J41">
        <f>BYPL_EOD!AE41+BYPL_EOD!AF41</f>
        <v>21.73</v>
      </c>
      <c r="K41">
        <f>MES_EOD!AE41+MES_EOD!AF41</f>
        <v>8.5</v>
      </c>
      <c r="L41">
        <f>NDMC_EOD!AE41+NDMC_EOD!AF41</f>
        <v>42.52</v>
      </c>
      <c r="M41">
        <f>TPDDL_EOD!AE41+TPDDL_EOD!AF41</f>
        <v>48.18</v>
      </c>
      <c r="N41">
        <f t="shared" si="0"/>
        <v>154</v>
      </c>
      <c r="O41" s="112">
        <f t="shared" si="1"/>
        <v>0</v>
      </c>
      <c r="P41">
        <v>33.07</v>
      </c>
      <c r="Q41">
        <v>21.73</v>
      </c>
      <c r="R41">
        <v>8.5</v>
      </c>
      <c r="S41">
        <v>42.52</v>
      </c>
      <c r="T41">
        <v>48.18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33.07</v>
      </c>
      <c r="J42">
        <f>BYPL_EOD!AE42+BYPL_EOD!AF42</f>
        <v>21.73</v>
      </c>
      <c r="K42">
        <f>MES_EOD!AE42+MES_EOD!AF42</f>
        <v>8.5</v>
      </c>
      <c r="L42">
        <f>NDMC_EOD!AE42+NDMC_EOD!AF42</f>
        <v>42.52</v>
      </c>
      <c r="M42">
        <f>TPDDL_EOD!AE42+TPDDL_EOD!AF42</f>
        <v>48.18</v>
      </c>
      <c r="N42">
        <f t="shared" si="0"/>
        <v>154</v>
      </c>
      <c r="O42" s="112">
        <f t="shared" si="1"/>
        <v>0</v>
      </c>
      <c r="P42">
        <v>33.07</v>
      </c>
      <c r="Q42">
        <v>21.73</v>
      </c>
      <c r="R42">
        <v>8.5</v>
      </c>
      <c r="S42">
        <v>42.52</v>
      </c>
      <c r="T42">
        <v>48.18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33.07</v>
      </c>
      <c r="J43">
        <f>BYPL_EOD!AE43+BYPL_EOD!AF43</f>
        <v>21.73</v>
      </c>
      <c r="K43">
        <f>MES_EOD!AE43+MES_EOD!AF43</f>
        <v>8.5</v>
      </c>
      <c r="L43">
        <f>NDMC_EOD!AE43+NDMC_EOD!AF43</f>
        <v>42.52</v>
      </c>
      <c r="M43">
        <f>TPDDL_EOD!AE43+TPDDL_EOD!AF43</f>
        <v>48.18</v>
      </c>
      <c r="N43">
        <f t="shared" si="0"/>
        <v>154</v>
      </c>
      <c r="O43" s="112">
        <f t="shared" si="1"/>
        <v>0</v>
      </c>
      <c r="P43">
        <v>33.07</v>
      </c>
      <c r="Q43">
        <v>21.73</v>
      </c>
      <c r="R43">
        <v>8.5</v>
      </c>
      <c r="S43">
        <v>42.52</v>
      </c>
      <c r="T43">
        <v>48.18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33.07</v>
      </c>
      <c r="J44">
        <f>BYPL_EOD!AE44+BYPL_EOD!AF44</f>
        <v>21.73</v>
      </c>
      <c r="K44">
        <f>MES_EOD!AE44+MES_EOD!AF44</f>
        <v>8.5</v>
      </c>
      <c r="L44">
        <f>NDMC_EOD!AE44+NDMC_EOD!AF44</f>
        <v>42.52</v>
      </c>
      <c r="M44">
        <f>TPDDL_EOD!AE44+TPDDL_EOD!AF44</f>
        <v>48.18</v>
      </c>
      <c r="N44">
        <f t="shared" si="0"/>
        <v>154</v>
      </c>
      <c r="O44" s="112">
        <f t="shared" si="1"/>
        <v>0</v>
      </c>
      <c r="P44">
        <v>33.07</v>
      </c>
      <c r="Q44">
        <v>21.73</v>
      </c>
      <c r="R44">
        <v>8.5</v>
      </c>
      <c r="S44">
        <v>42.52</v>
      </c>
      <c r="T44">
        <v>48.18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33.07</v>
      </c>
      <c r="J45">
        <f>BYPL_EOD!AE45+BYPL_EOD!AF45</f>
        <v>21.73</v>
      </c>
      <c r="K45">
        <f>MES_EOD!AE45+MES_EOD!AF45</f>
        <v>8.5</v>
      </c>
      <c r="L45">
        <f>NDMC_EOD!AE45+NDMC_EOD!AF45</f>
        <v>42.52</v>
      </c>
      <c r="M45">
        <f>TPDDL_EOD!AE45+TPDDL_EOD!AF45</f>
        <v>48.18</v>
      </c>
      <c r="N45">
        <f t="shared" si="0"/>
        <v>154</v>
      </c>
      <c r="O45" s="112">
        <f t="shared" si="1"/>
        <v>0</v>
      </c>
      <c r="P45">
        <v>33.07</v>
      </c>
      <c r="Q45">
        <v>21.73</v>
      </c>
      <c r="R45">
        <v>8.5</v>
      </c>
      <c r="S45">
        <v>42.52</v>
      </c>
      <c r="T45">
        <v>48.18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33.07</v>
      </c>
      <c r="J46">
        <f>BYPL_EOD!AE46+BYPL_EOD!AF46</f>
        <v>21.73</v>
      </c>
      <c r="K46">
        <f>MES_EOD!AE46+MES_EOD!AF46</f>
        <v>8.5</v>
      </c>
      <c r="L46">
        <f>NDMC_EOD!AE46+NDMC_EOD!AF46</f>
        <v>42.52</v>
      </c>
      <c r="M46">
        <f>TPDDL_EOD!AE46+TPDDL_EOD!AF46</f>
        <v>48.18</v>
      </c>
      <c r="N46">
        <f t="shared" si="0"/>
        <v>154</v>
      </c>
      <c r="O46" s="112">
        <f t="shared" si="1"/>
        <v>0</v>
      </c>
      <c r="P46">
        <v>33.07</v>
      </c>
      <c r="Q46">
        <v>21.73</v>
      </c>
      <c r="R46">
        <v>8.5</v>
      </c>
      <c r="S46">
        <v>42.52</v>
      </c>
      <c r="T46">
        <v>48.18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33.07</v>
      </c>
      <c r="J47">
        <f>BYPL_EOD!AE47+BYPL_EOD!AF47</f>
        <v>21.73</v>
      </c>
      <c r="K47">
        <f>MES_EOD!AE47+MES_EOD!AF47</f>
        <v>8.5</v>
      </c>
      <c r="L47">
        <f>NDMC_EOD!AE47+NDMC_EOD!AF47</f>
        <v>42.52</v>
      </c>
      <c r="M47">
        <f>TPDDL_EOD!AE47+TPDDL_EOD!AF47</f>
        <v>48.18</v>
      </c>
      <c r="N47">
        <f t="shared" si="0"/>
        <v>154</v>
      </c>
      <c r="O47" s="112">
        <f t="shared" si="1"/>
        <v>0</v>
      </c>
      <c r="P47">
        <v>33.07</v>
      </c>
      <c r="Q47">
        <v>21.73</v>
      </c>
      <c r="R47">
        <v>8.5</v>
      </c>
      <c r="S47">
        <v>42.52</v>
      </c>
      <c r="T47">
        <v>48.18</v>
      </c>
      <c r="U47" s="114">
        <f t="shared" si="2"/>
        <v>154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33.07</v>
      </c>
      <c r="J48">
        <f>BYPL_EOD!AE48+BYPL_EOD!AF48</f>
        <v>21.73</v>
      </c>
      <c r="K48">
        <f>MES_EOD!AE48+MES_EOD!AF48</f>
        <v>8.5</v>
      </c>
      <c r="L48">
        <f>NDMC_EOD!AE48+NDMC_EOD!AF48</f>
        <v>42.52</v>
      </c>
      <c r="M48">
        <f>TPDDL_EOD!AE48+TPDDL_EOD!AF48</f>
        <v>48.18</v>
      </c>
      <c r="N48">
        <f t="shared" si="0"/>
        <v>154</v>
      </c>
      <c r="O48" s="112">
        <f t="shared" si="1"/>
        <v>0</v>
      </c>
      <c r="P48">
        <v>33.07</v>
      </c>
      <c r="Q48">
        <v>21.73</v>
      </c>
      <c r="R48">
        <v>8.5</v>
      </c>
      <c r="S48">
        <v>42.52</v>
      </c>
      <c r="T48">
        <v>48.18</v>
      </c>
      <c r="U48" s="114">
        <f t="shared" si="2"/>
        <v>154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33.07</v>
      </c>
      <c r="J49">
        <f>BYPL_EOD!AE49+BYPL_EOD!AF49</f>
        <v>21.73</v>
      </c>
      <c r="K49">
        <f>MES_EOD!AE49+MES_EOD!AF49</f>
        <v>8.5</v>
      </c>
      <c r="L49">
        <f>NDMC_EOD!AE49+NDMC_EOD!AF49</f>
        <v>42.52</v>
      </c>
      <c r="M49">
        <f>TPDDL_EOD!AE49+TPDDL_EOD!AF49</f>
        <v>48.18</v>
      </c>
      <c r="N49">
        <f t="shared" si="0"/>
        <v>154</v>
      </c>
      <c r="O49" s="112">
        <f t="shared" si="1"/>
        <v>0</v>
      </c>
      <c r="P49">
        <v>33.07</v>
      </c>
      <c r="Q49">
        <v>21.73</v>
      </c>
      <c r="R49">
        <v>8.5</v>
      </c>
      <c r="S49">
        <v>42.52</v>
      </c>
      <c r="T49">
        <v>48.18</v>
      </c>
      <c r="U49" s="114">
        <f t="shared" si="2"/>
        <v>154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33.07</v>
      </c>
      <c r="J50">
        <f>BYPL_EOD!AE50+BYPL_EOD!AF50</f>
        <v>21.73</v>
      </c>
      <c r="K50">
        <f>MES_EOD!AE50+MES_EOD!AF50</f>
        <v>8.5</v>
      </c>
      <c r="L50">
        <f>NDMC_EOD!AE50+NDMC_EOD!AF50</f>
        <v>42.52</v>
      </c>
      <c r="M50">
        <f>TPDDL_EOD!AE50+TPDDL_EOD!AF50</f>
        <v>48.18</v>
      </c>
      <c r="N50">
        <f t="shared" si="0"/>
        <v>154</v>
      </c>
      <c r="O50" s="112">
        <f t="shared" si="1"/>
        <v>0</v>
      </c>
      <c r="P50">
        <v>33.07</v>
      </c>
      <c r="Q50">
        <v>21.73</v>
      </c>
      <c r="R50">
        <v>8.5</v>
      </c>
      <c r="S50">
        <v>42.52</v>
      </c>
      <c r="T50">
        <v>48.18</v>
      </c>
      <c r="U50" s="114">
        <f t="shared" si="2"/>
        <v>154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33.07</v>
      </c>
      <c r="J51">
        <f>BYPL_EOD!AE51+BYPL_EOD!AF51</f>
        <v>21.73</v>
      </c>
      <c r="K51">
        <f>MES_EOD!AE51+MES_EOD!AF51</f>
        <v>8.5</v>
      </c>
      <c r="L51">
        <f>NDMC_EOD!AE51+NDMC_EOD!AF51</f>
        <v>42.52</v>
      </c>
      <c r="M51">
        <f>TPDDL_EOD!AE51+TPDDL_EOD!AF51</f>
        <v>48.18</v>
      </c>
      <c r="N51">
        <f t="shared" si="0"/>
        <v>154</v>
      </c>
      <c r="O51" s="112">
        <f t="shared" si="1"/>
        <v>0</v>
      </c>
      <c r="P51">
        <v>33.07</v>
      </c>
      <c r="Q51">
        <v>21.73</v>
      </c>
      <c r="R51">
        <v>8.5</v>
      </c>
      <c r="S51">
        <v>42.52</v>
      </c>
      <c r="T51">
        <v>48.18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33.07</v>
      </c>
      <c r="J52">
        <f>BYPL_EOD!AE52+BYPL_EOD!AF52</f>
        <v>21.73</v>
      </c>
      <c r="K52">
        <f>MES_EOD!AE52+MES_EOD!AF52</f>
        <v>8.5</v>
      </c>
      <c r="L52">
        <f>NDMC_EOD!AE52+NDMC_EOD!AF52</f>
        <v>42.52</v>
      </c>
      <c r="M52">
        <f>TPDDL_EOD!AE52+TPDDL_EOD!AF52</f>
        <v>48.18</v>
      </c>
      <c r="N52">
        <f t="shared" si="0"/>
        <v>154</v>
      </c>
      <c r="O52" s="112">
        <f t="shared" si="1"/>
        <v>0</v>
      </c>
      <c r="P52">
        <v>33.07</v>
      </c>
      <c r="Q52">
        <v>21.73</v>
      </c>
      <c r="R52">
        <v>8.5</v>
      </c>
      <c r="S52">
        <v>42.52</v>
      </c>
      <c r="T52">
        <v>48.18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33.07</v>
      </c>
      <c r="J53">
        <f>BYPL_EOD!AE53+BYPL_EOD!AF53</f>
        <v>21.73</v>
      </c>
      <c r="K53">
        <f>MES_EOD!AE53+MES_EOD!AF53</f>
        <v>8.5</v>
      </c>
      <c r="L53">
        <f>NDMC_EOD!AE53+NDMC_EOD!AF53</f>
        <v>42.52</v>
      </c>
      <c r="M53">
        <f>TPDDL_EOD!AE53+TPDDL_EOD!AF53</f>
        <v>48.18</v>
      </c>
      <c r="N53">
        <f t="shared" si="0"/>
        <v>154</v>
      </c>
      <c r="O53" s="112">
        <f t="shared" si="1"/>
        <v>0</v>
      </c>
      <c r="P53">
        <v>33.07</v>
      </c>
      <c r="Q53">
        <v>21.73</v>
      </c>
      <c r="R53">
        <v>8.5</v>
      </c>
      <c r="S53">
        <v>42.52</v>
      </c>
      <c r="T53">
        <v>48.18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33.07</v>
      </c>
      <c r="J54">
        <f>BYPL_EOD!AE54+BYPL_EOD!AF54</f>
        <v>21.73</v>
      </c>
      <c r="K54">
        <f>MES_EOD!AE54+MES_EOD!AF54</f>
        <v>8.5</v>
      </c>
      <c r="L54">
        <f>NDMC_EOD!AE54+NDMC_EOD!AF54</f>
        <v>42.52</v>
      </c>
      <c r="M54">
        <f>TPDDL_EOD!AE54+TPDDL_EOD!AF54</f>
        <v>48.18</v>
      </c>
      <c r="N54">
        <f t="shared" si="0"/>
        <v>154</v>
      </c>
      <c r="O54" s="112">
        <f t="shared" si="1"/>
        <v>0</v>
      </c>
      <c r="P54">
        <v>33.07</v>
      </c>
      <c r="Q54">
        <v>21.73</v>
      </c>
      <c r="R54">
        <v>8.5</v>
      </c>
      <c r="S54">
        <v>42.52</v>
      </c>
      <c r="T54">
        <v>48.18</v>
      </c>
      <c r="U54" s="114">
        <f t="shared" si="2"/>
        <v>154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32.21</v>
      </c>
      <c r="J55">
        <f>BYPL_EOD!AE55+BYPL_EOD!AF55</f>
        <v>21.17</v>
      </c>
      <c r="K55">
        <f>MES_EOD!AE55+MES_EOD!AF55</f>
        <v>8.2799999999999994</v>
      </c>
      <c r="L55">
        <f>NDMC_EOD!AE55+NDMC_EOD!AF55</f>
        <v>41.41</v>
      </c>
      <c r="M55">
        <f>TPDDL_EOD!AE55+TPDDL_EOD!AF55</f>
        <v>46.93</v>
      </c>
      <c r="N55">
        <f t="shared" si="0"/>
        <v>150</v>
      </c>
      <c r="O55" s="112">
        <f t="shared" si="1"/>
        <v>0</v>
      </c>
      <c r="P55">
        <v>32.21</v>
      </c>
      <c r="Q55">
        <v>21.17</v>
      </c>
      <c r="R55">
        <v>8.2799999999999994</v>
      </c>
      <c r="S55">
        <v>41.41</v>
      </c>
      <c r="T55">
        <v>46.93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32.21</v>
      </c>
      <c r="J56">
        <f>BYPL_EOD!AE56+BYPL_EOD!AF56</f>
        <v>21.17</v>
      </c>
      <c r="K56">
        <f>MES_EOD!AE56+MES_EOD!AF56</f>
        <v>8.2799999999999994</v>
      </c>
      <c r="L56">
        <f>NDMC_EOD!AE56+NDMC_EOD!AF56</f>
        <v>41.41</v>
      </c>
      <c r="M56">
        <f>TPDDL_EOD!AE56+TPDDL_EOD!AF56</f>
        <v>46.93</v>
      </c>
      <c r="N56">
        <f t="shared" si="0"/>
        <v>150</v>
      </c>
      <c r="O56" s="112">
        <f t="shared" si="1"/>
        <v>0</v>
      </c>
      <c r="P56">
        <v>32.21</v>
      </c>
      <c r="Q56">
        <v>21.17</v>
      </c>
      <c r="R56">
        <v>8.2799999999999994</v>
      </c>
      <c r="S56">
        <v>41.41</v>
      </c>
      <c r="T56">
        <v>46.93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32.21</v>
      </c>
      <c r="J57">
        <f>BYPL_EOD!AE57+BYPL_EOD!AF57</f>
        <v>21.17</v>
      </c>
      <c r="K57">
        <f>MES_EOD!AE57+MES_EOD!AF57</f>
        <v>8.2799999999999994</v>
      </c>
      <c r="L57">
        <f>NDMC_EOD!AE57+NDMC_EOD!AF57</f>
        <v>41.41</v>
      </c>
      <c r="M57">
        <f>TPDDL_EOD!AE57+TPDDL_EOD!AF57</f>
        <v>46.93</v>
      </c>
      <c r="N57">
        <f t="shared" si="0"/>
        <v>150</v>
      </c>
      <c r="O57" s="112">
        <f t="shared" si="1"/>
        <v>0</v>
      </c>
      <c r="P57">
        <v>32.21</v>
      </c>
      <c r="Q57">
        <v>21.17</v>
      </c>
      <c r="R57">
        <v>8.2799999999999994</v>
      </c>
      <c r="S57">
        <v>41.41</v>
      </c>
      <c r="T57">
        <v>46.93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32.21</v>
      </c>
      <c r="J58">
        <f>BYPL_EOD!AE58+BYPL_EOD!AF58</f>
        <v>21.17</v>
      </c>
      <c r="K58">
        <f>MES_EOD!AE58+MES_EOD!AF58</f>
        <v>8.2799999999999994</v>
      </c>
      <c r="L58">
        <f>NDMC_EOD!AE58+NDMC_EOD!AF58</f>
        <v>41.41</v>
      </c>
      <c r="M58">
        <f>TPDDL_EOD!AE58+TPDDL_EOD!AF58</f>
        <v>46.93</v>
      </c>
      <c r="N58">
        <f t="shared" si="0"/>
        <v>150</v>
      </c>
      <c r="O58" s="112">
        <f t="shared" si="1"/>
        <v>0</v>
      </c>
      <c r="P58">
        <v>32.21</v>
      </c>
      <c r="Q58">
        <v>21.17</v>
      </c>
      <c r="R58">
        <v>8.2799999999999994</v>
      </c>
      <c r="S58">
        <v>41.41</v>
      </c>
      <c r="T58">
        <v>46.93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32.21</v>
      </c>
      <c r="J59">
        <f>BYPL_EOD!AE59+BYPL_EOD!AF59</f>
        <v>21.17</v>
      </c>
      <c r="K59">
        <f>MES_EOD!AE59+MES_EOD!AF59</f>
        <v>8.2799999999999994</v>
      </c>
      <c r="L59">
        <f>NDMC_EOD!AE59+NDMC_EOD!AF59</f>
        <v>41.41</v>
      </c>
      <c r="M59">
        <f>TPDDL_EOD!AE59+TPDDL_EOD!AF59</f>
        <v>46.93</v>
      </c>
      <c r="N59">
        <f t="shared" si="0"/>
        <v>150</v>
      </c>
      <c r="O59" s="112">
        <f t="shared" si="1"/>
        <v>0</v>
      </c>
      <c r="P59">
        <v>32.21</v>
      </c>
      <c r="Q59">
        <v>21.17</v>
      </c>
      <c r="R59">
        <v>8.2799999999999994</v>
      </c>
      <c r="S59">
        <v>41.41</v>
      </c>
      <c r="T59">
        <v>46.93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32.21</v>
      </c>
      <c r="J60">
        <f>BYPL_EOD!AE60+BYPL_EOD!AF60</f>
        <v>21.17</v>
      </c>
      <c r="K60">
        <f>MES_EOD!AE60+MES_EOD!AF60</f>
        <v>8.2799999999999994</v>
      </c>
      <c r="L60">
        <f>NDMC_EOD!AE60+NDMC_EOD!AF60</f>
        <v>41.41</v>
      </c>
      <c r="M60">
        <f>TPDDL_EOD!AE60+TPDDL_EOD!AF60</f>
        <v>46.93</v>
      </c>
      <c r="N60">
        <f t="shared" si="0"/>
        <v>150</v>
      </c>
      <c r="O60" s="112">
        <f t="shared" si="1"/>
        <v>0</v>
      </c>
      <c r="P60">
        <v>32.21</v>
      </c>
      <c r="Q60">
        <v>21.17</v>
      </c>
      <c r="R60">
        <v>8.2799999999999994</v>
      </c>
      <c r="S60">
        <v>41.41</v>
      </c>
      <c r="T60">
        <v>46.93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32.21</v>
      </c>
      <c r="J61">
        <f>BYPL_EOD!AE61+BYPL_EOD!AF61</f>
        <v>21.17</v>
      </c>
      <c r="K61">
        <f>MES_EOD!AE61+MES_EOD!AF61</f>
        <v>8.2799999999999994</v>
      </c>
      <c r="L61">
        <f>NDMC_EOD!AE61+NDMC_EOD!AF61</f>
        <v>41.41</v>
      </c>
      <c r="M61">
        <f>TPDDL_EOD!AE61+TPDDL_EOD!AF61</f>
        <v>46.93</v>
      </c>
      <c r="N61">
        <f t="shared" si="0"/>
        <v>150</v>
      </c>
      <c r="O61" s="112">
        <f t="shared" si="1"/>
        <v>0</v>
      </c>
      <c r="P61">
        <v>32.21</v>
      </c>
      <c r="Q61">
        <v>21.17</v>
      </c>
      <c r="R61">
        <v>8.2799999999999994</v>
      </c>
      <c r="S61">
        <v>41.41</v>
      </c>
      <c r="T61">
        <v>46.93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32.21</v>
      </c>
      <c r="J62">
        <f>BYPL_EOD!AE62+BYPL_EOD!AF62</f>
        <v>21.17</v>
      </c>
      <c r="K62">
        <f>MES_EOD!AE62+MES_EOD!AF62</f>
        <v>8.2799999999999994</v>
      </c>
      <c r="L62">
        <f>NDMC_EOD!AE62+NDMC_EOD!AF62</f>
        <v>41.41</v>
      </c>
      <c r="M62">
        <f>TPDDL_EOD!AE62+TPDDL_EOD!AF62</f>
        <v>46.93</v>
      </c>
      <c r="N62">
        <f t="shared" si="0"/>
        <v>150</v>
      </c>
      <c r="O62" s="112">
        <f t="shared" si="1"/>
        <v>0</v>
      </c>
      <c r="P62">
        <v>32.21</v>
      </c>
      <c r="Q62">
        <v>21.17</v>
      </c>
      <c r="R62">
        <v>8.2799999999999994</v>
      </c>
      <c r="S62">
        <v>41.41</v>
      </c>
      <c r="T62">
        <v>46.93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32.21</v>
      </c>
      <c r="J63">
        <f>BYPL_EOD!AE63+BYPL_EOD!AF63</f>
        <v>21.17</v>
      </c>
      <c r="K63">
        <f>MES_EOD!AE63+MES_EOD!AF63</f>
        <v>8.2799999999999994</v>
      </c>
      <c r="L63">
        <f>NDMC_EOD!AE63+NDMC_EOD!AF63</f>
        <v>41.41</v>
      </c>
      <c r="M63">
        <f>TPDDL_EOD!AE63+TPDDL_EOD!AF63</f>
        <v>46.93</v>
      </c>
      <c r="N63">
        <f t="shared" si="0"/>
        <v>150</v>
      </c>
      <c r="O63" s="112">
        <f t="shared" si="1"/>
        <v>0</v>
      </c>
      <c r="P63">
        <v>32.21</v>
      </c>
      <c r="Q63">
        <v>21.17</v>
      </c>
      <c r="R63">
        <v>8.2799999999999994</v>
      </c>
      <c r="S63">
        <v>41.41</v>
      </c>
      <c r="T63">
        <v>46.93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32.21</v>
      </c>
      <c r="J64">
        <f>BYPL_EOD!AE64+BYPL_EOD!AF64</f>
        <v>21.17</v>
      </c>
      <c r="K64">
        <f>MES_EOD!AE64+MES_EOD!AF64</f>
        <v>8.2799999999999994</v>
      </c>
      <c r="L64">
        <f>NDMC_EOD!AE64+NDMC_EOD!AF64</f>
        <v>41.41</v>
      </c>
      <c r="M64">
        <f>TPDDL_EOD!AE64+TPDDL_EOD!AF64</f>
        <v>46.93</v>
      </c>
      <c r="N64">
        <f t="shared" si="0"/>
        <v>150</v>
      </c>
      <c r="O64" s="112">
        <f t="shared" si="1"/>
        <v>0</v>
      </c>
      <c r="P64">
        <v>32.21</v>
      </c>
      <c r="Q64">
        <v>21.17</v>
      </c>
      <c r="R64">
        <v>8.2799999999999994</v>
      </c>
      <c r="S64">
        <v>41.41</v>
      </c>
      <c r="T64">
        <v>46.93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32.21</v>
      </c>
      <c r="J65">
        <f>BYPL_EOD!AE65+BYPL_EOD!AF65</f>
        <v>21.17</v>
      </c>
      <c r="K65">
        <f>MES_EOD!AE65+MES_EOD!AF65</f>
        <v>8.2799999999999994</v>
      </c>
      <c r="L65">
        <f>NDMC_EOD!AE65+NDMC_EOD!AF65</f>
        <v>41.41</v>
      </c>
      <c r="M65">
        <f>TPDDL_EOD!AE65+TPDDL_EOD!AF65</f>
        <v>46.93</v>
      </c>
      <c r="N65">
        <f t="shared" si="0"/>
        <v>150</v>
      </c>
      <c r="O65" s="112">
        <f t="shared" si="1"/>
        <v>0</v>
      </c>
      <c r="P65">
        <v>32.21</v>
      </c>
      <c r="Q65">
        <v>21.17</v>
      </c>
      <c r="R65">
        <v>8.2799999999999994</v>
      </c>
      <c r="S65">
        <v>41.41</v>
      </c>
      <c r="T65">
        <v>46.93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12"/>
      <c r="I66">
        <f>BRPL_EOD!AE66+BRPL_EOD!AF66</f>
        <v>31.78</v>
      </c>
      <c r="J66">
        <f>BYPL_EOD!AE66+BYPL_EOD!AF66</f>
        <v>20.88</v>
      </c>
      <c r="K66">
        <f>MES_EOD!AE66+MES_EOD!AF66</f>
        <v>8.17</v>
      </c>
      <c r="L66">
        <f>NDMC_EOD!AE66+NDMC_EOD!AF66</f>
        <v>40.86</v>
      </c>
      <c r="M66">
        <f>TPDDL_EOD!AE66+TPDDL_EOD!AF66</f>
        <v>46.31</v>
      </c>
      <c r="N66">
        <f t="shared" si="0"/>
        <v>148</v>
      </c>
      <c r="O66" s="112">
        <f t="shared" si="1"/>
        <v>0</v>
      </c>
      <c r="P66">
        <v>31.78</v>
      </c>
      <c r="Q66">
        <v>20.88</v>
      </c>
      <c r="R66">
        <v>8.17</v>
      </c>
      <c r="S66">
        <v>40.86</v>
      </c>
      <c r="T66">
        <v>46.31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31.78</v>
      </c>
      <c r="J67">
        <f>BYPL_EOD!AE67+BYPL_EOD!AF67</f>
        <v>20.88</v>
      </c>
      <c r="K67">
        <f>MES_EOD!AE67+MES_EOD!AF67</f>
        <v>8.17</v>
      </c>
      <c r="L67">
        <f>NDMC_EOD!AE67+NDMC_EOD!AF67</f>
        <v>40.86</v>
      </c>
      <c r="M67">
        <f>TPDDL_EOD!AE67+TPDDL_EOD!AF67</f>
        <v>46.31</v>
      </c>
      <c r="N67">
        <f t="shared" ref="N67:N98" si="6">SUM(I67:M67)</f>
        <v>148</v>
      </c>
      <c r="O67" s="112">
        <f t="shared" ref="O67:O98" si="7">G67-N67</f>
        <v>0</v>
      </c>
      <c r="P67">
        <v>31.78</v>
      </c>
      <c r="Q67">
        <v>20.88</v>
      </c>
      <c r="R67">
        <v>8.17</v>
      </c>
      <c r="S67">
        <v>40.86</v>
      </c>
      <c r="T67">
        <v>46.31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31.78</v>
      </c>
      <c r="J68">
        <f>BYPL_EOD!AE68+BYPL_EOD!AF68</f>
        <v>20.88</v>
      </c>
      <c r="K68">
        <f>MES_EOD!AE68+MES_EOD!AF68</f>
        <v>8.17</v>
      </c>
      <c r="L68">
        <f>NDMC_EOD!AE68+NDMC_EOD!AF68</f>
        <v>40.86</v>
      </c>
      <c r="M68">
        <f>TPDDL_EOD!AE68+TPDDL_EOD!AF68</f>
        <v>46.31</v>
      </c>
      <c r="N68">
        <f t="shared" si="6"/>
        <v>148</v>
      </c>
      <c r="O68" s="112">
        <f t="shared" si="7"/>
        <v>0</v>
      </c>
      <c r="P68">
        <v>31.78</v>
      </c>
      <c r="Q68">
        <v>20.88</v>
      </c>
      <c r="R68">
        <v>8.17</v>
      </c>
      <c r="S68">
        <v>40.86</v>
      </c>
      <c r="T68">
        <v>46.31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31.78</v>
      </c>
      <c r="J69">
        <f>BYPL_EOD!AE69+BYPL_EOD!AF69</f>
        <v>20.88</v>
      </c>
      <c r="K69">
        <f>MES_EOD!AE69+MES_EOD!AF69</f>
        <v>8.17</v>
      </c>
      <c r="L69">
        <f>NDMC_EOD!AE69+NDMC_EOD!AF69</f>
        <v>40.86</v>
      </c>
      <c r="M69">
        <f>TPDDL_EOD!AE69+TPDDL_EOD!AF69</f>
        <v>46.31</v>
      </c>
      <c r="N69">
        <f t="shared" si="6"/>
        <v>148</v>
      </c>
      <c r="O69" s="112">
        <f t="shared" si="7"/>
        <v>0</v>
      </c>
      <c r="P69">
        <v>31.78</v>
      </c>
      <c r="Q69">
        <v>20.88</v>
      </c>
      <c r="R69">
        <v>8.17</v>
      </c>
      <c r="S69">
        <v>40.86</v>
      </c>
      <c r="T69">
        <v>46.31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31.78</v>
      </c>
      <c r="J70">
        <f>BYPL_EOD!AE70+BYPL_EOD!AF70</f>
        <v>20.88</v>
      </c>
      <c r="K70">
        <f>MES_EOD!AE70+MES_EOD!AF70</f>
        <v>8.17</v>
      </c>
      <c r="L70">
        <f>NDMC_EOD!AE70+NDMC_EOD!AF70</f>
        <v>40.86</v>
      </c>
      <c r="M70">
        <f>TPDDL_EOD!AE70+TPDDL_EOD!AF70</f>
        <v>46.31</v>
      </c>
      <c r="N70">
        <f t="shared" si="6"/>
        <v>148</v>
      </c>
      <c r="O70" s="112">
        <f t="shared" si="7"/>
        <v>0</v>
      </c>
      <c r="P70">
        <v>31.78</v>
      </c>
      <c r="Q70">
        <v>20.88</v>
      </c>
      <c r="R70">
        <v>8.17</v>
      </c>
      <c r="S70">
        <v>40.86</v>
      </c>
      <c r="T70">
        <v>46.31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153</v>
      </c>
      <c r="E71">
        <f>PPCL!N71</f>
        <v>0</v>
      </c>
      <c r="F71">
        <f t="shared" si="10"/>
        <v>265</v>
      </c>
      <c r="G71">
        <f t="shared" si="11"/>
        <v>153</v>
      </c>
      <c r="H71" s="112"/>
      <c r="I71">
        <f>BRPL_EOD!AE71+BRPL_EOD!AF71</f>
        <v>32.85</v>
      </c>
      <c r="J71">
        <f>BYPL_EOD!AE71+BYPL_EOD!AF71</f>
        <v>21.59</v>
      </c>
      <c r="K71">
        <f>MES_EOD!AE71+MES_EOD!AF71</f>
        <v>8.4499999999999993</v>
      </c>
      <c r="L71">
        <f>NDMC_EOD!AE71+NDMC_EOD!AF71</f>
        <v>42.24</v>
      </c>
      <c r="M71">
        <f>TPDDL_EOD!AE71+TPDDL_EOD!AF71</f>
        <v>47.87</v>
      </c>
      <c r="N71">
        <f t="shared" si="6"/>
        <v>153</v>
      </c>
      <c r="O71" s="112">
        <f t="shared" si="7"/>
        <v>0</v>
      </c>
      <c r="P71">
        <v>32.85</v>
      </c>
      <c r="Q71">
        <v>21.59</v>
      </c>
      <c r="R71">
        <v>8.4499999999999993</v>
      </c>
      <c r="S71">
        <v>42.24</v>
      </c>
      <c r="T71">
        <v>47.87</v>
      </c>
      <c r="U71" s="114">
        <f t="shared" si="8"/>
        <v>153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153</v>
      </c>
      <c r="E72">
        <f>PPCL!N72</f>
        <v>0</v>
      </c>
      <c r="F72">
        <f t="shared" si="10"/>
        <v>265</v>
      </c>
      <c r="G72">
        <f t="shared" si="11"/>
        <v>153</v>
      </c>
      <c r="H72" s="112"/>
      <c r="I72">
        <f>BRPL_EOD!AE72+BRPL_EOD!AF72</f>
        <v>32.85</v>
      </c>
      <c r="J72">
        <f>BYPL_EOD!AE72+BYPL_EOD!AF72</f>
        <v>21.59</v>
      </c>
      <c r="K72">
        <f>MES_EOD!AE72+MES_EOD!AF72</f>
        <v>8.4499999999999993</v>
      </c>
      <c r="L72">
        <f>NDMC_EOD!AE72+NDMC_EOD!AF72</f>
        <v>42.24</v>
      </c>
      <c r="M72">
        <f>TPDDL_EOD!AE72+TPDDL_EOD!AF72</f>
        <v>47.87</v>
      </c>
      <c r="N72">
        <f t="shared" si="6"/>
        <v>153</v>
      </c>
      <c r="O72" s="112">
        <f t="shared" si="7"/>
        <v>0</v>
      </c>
      <c r="P72">
        <v>32.85</v>
      </c>
      <c r="Q72">
        <v>21.59</v>
      </c>
      <c r="R72">
        <v>8.4499999999999993</v>
      </c>
      <c r="S72">
        <v>42.24</v>
      </c>
      <c r="T72">
        <v>47.87</v>
      </c>
      <c r="U72" s="114">
        <f t="shared" si="8"/>
        <v>153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32.85</v>
      </c>
      <c r="J73">
        <f>BYPL_EOD!AE73+BYPL_EOD!AF73</f>
        <v>21.59</v>
      </c>
      <c r="K73">
        <f>MES_EOD!AE73+MES_EOD!AF73</f>
        <v>8.4499999999999993</v>
      </c>
      <c r="L73">
        <f>NDMC_EOD!AE73+NDMC_EOD!AF73</f>
        <v>42.24</v>
      </c>
      <c r="M73">
        <f>TPDDL_EOD!AE73+TPDDL_EOD!AF73</f>
        <v>47.87</v>
      </c>
      <c r="N73">
        <f t="shared" si="6"/>
        <v>153</v>
      </c>
      <c r="O73" s="112">
        <f t="shared" si="7"/>
        <v>0</v>
      </c>
      <c r="P73">
        <v>32.85</v>
      </c>
      <c r="Q73">
        <v>21.59</v>
      </c>
      <c r="R73">
        <v>8.4499999999999993</v>
      </c>
      <c r="S73">
        <v>42.24</v>
      </c>
      <c r="T73">
        <v>47.87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153</v>
      </c>
      <c r="E74">
        <f>PPCL!N74</f>
        <v>0</v>
      </c>
      <c r="F74">
        <f t="shared" si="10"/>
        <v>265</v>
      </c>
      <c r="G74">
        <f t="shared" si="11"/>
        <v>153</v>
      </c>
      <c r="H74" s="112"/>
      <c r="I74">
        <f>BRPL_EOD!AE74+BRPL_EOD!AF74</f>
        <v>32.85</v>
      </c>
      <c r="J74">
        <f>BYPL_EOD!AE74+BYPL_EOD!AF74</f>
        <v>21.59</v>
      </c>
      <c r="K74">
        <f>MES_EOD!AE74+MES_EOD!AF74</f>
        <v>8.4499999999999993</v>
      </c>
      <c r="L74">
        <f>NDMC_EOD!AE74+NDMC_EOD!AF74</f>
        <v>42.24</v>
      </c>
      <c r="M74">
        <f>TPDDL_EOD!AE74+TPDDL_EOD!AF74</f>
        <v>47.87</v>
      </c>
      <c r="N74">
        <f t="shared" si="6"/>
        <v>153</v>
      </c>
      <c r="O74" s="112">
        <f t="shared" si="7"/>
        <v>0</v>
      </c>
      <c r="P74">
        <v>32.85</v>
      </c>
      <c r="Q74">
        <v>21.59</v>
      </c>
      <c r="R74">
        <v>8.4499999999999993</v>
      </c>
      <c r="S74">
        <v>42.24</v>
      </c>
      <c r="T74">
        <v>47.87</v>
      </c>
      <c r="U74" s="114">
        <f t="shared" si="8"/>
        <v>153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153</v>
      </c>
      <c r="E75">
        <f>PPCL!N75</f>
        <v>0</v>
      </c>
      <c r="F75">
        <f t="shared" si="10"/>
        <v>265</v>
      </c>
      <c r="G75">
        <f t="shared" si="11"/>
        <v>153</v>
      </c>
      <c r="H75" s="112"/>
      <c r="I75">
        <f>BRPL_EOD!AE75+BRPL_EOD!AF75</f>
        <v>32.85</v>
      </c>
      <c r="J75">
        <f>BYPL_EOD!AE75+BYPL_EOD!AF75</f>
        <v>21.59</v>
      </c>
      <c r="K75">
        <f>MES_EOD!AE75+MES_EOD!AF75</f>
        <v>8.4499999999999993</v>
      </c>
      <c r="L75">
        <f>NDMC_EOD!AE75+NDMC_EOD!AF75</f>
        <v>42.24</v>
      </c>
      <c r="M75">
        <f>TPDDL_EOD!AE75+TPDDL_EOD!AF75</f>
        <v>47.87</v>
      </c>
      <c r="N75">
        <f t="shared" si="6"/>
        <v>153</v>
      </c>
      <c r="O75" s="112">
        <f t="shared" si="7"/>
        <v>0</v>
      </c>
      <c r="P75">
        <v>32.85</v>
      </c>
      <c r="Q75">
        <v>21.59</v>
      </c>
      <c r="R75">
        <v>8.4499999999999993</v>
      </c>
      <c r="S75">
        <v>42.24</v>
      </c>
      <c r="T75">
        <v>47.87</v>
      </c>
      <c r="U75" s="114">
        <f t="shared" si="8"/>
        <v>153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153</v>
      </c>
      <c r="E76">
        <f>PPCL!N76</f>
        <v>0</v>
      </c>
      <c r="F76">
        <f t="shared" si="10"/>
        <v>265</v>
      </c>
      <c r="G76">
        <f t="shared" si="11"/>
        <v>153</v>
      </c>
      <c r="H76" s="112"/>
      <c r="I76">
        <f>BRPL_EOD!AE76+BRPL_EOD!AF76</f>
        <v>32.85</v>
      </c>
      <c r="J76">
        <f>BYPL_EOD!AE76+BYPL_EOD!AF76</f>
        <v>21.59</v>
      </c>
      <c r="K76">
        <f>MES_EOD!AE76+MES_EOD!AF76</f>
        <v>8.4499999999999993</v>
      </c>
      <c r="L76">
        <f>NDMC_EOD!AE76+NDMC_EOD!AF76</f>
        <v>42.24</v>
      </c>
      <c r="M76">
        <f>TPDDL_EOD!AE76+TPDDL_EOD!AF76</f>
        <v>47.87</v>
      </c>
      <c r="N76">
        <f t="shared" si="6"/>
        <v>153</v>
      </c>
      <c r="O76" s="112">
        <f t="shared" si="7"/>
        <v>0</v>
      </c>
      <c r="P76">
        <v>32.85</v>
      </c>
      <c r="Q76">
        <v>21.59</v>
      </c>
      <c r="R76">
        <v>8.4499999999999993</v>
      </c>
      <c r="S76">
        <v>42.24</v>
      </c>
      <c r="T76">
        <v>47.87</v>
      </c>
      <c r="U76" s="114">
        <f t="shared" si="8"/>
        <v>153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153</v>
      </c>
      <c r="E77">
        <f>PPCL!N77</f>
        <v>0</v>
      </c>
      <c r="F77">
        <f t="shared" si="10"/>
        <v>265</v>
      </c>
      <c r="G77">
        <f t="shared" si="11"/>
        <v>153</v>
      </c>
      <c r="H77" s="112"/>
      <c r="I77">
        <f>BRPL_EOD!AE77+BRPL_EOD!AF77</f>
        <v>32.85</v>
      </c>
      <c r="J77">
        <f>BYPL_EOD!AE77+BYPL_EOD!AF77</f>
        <v>21.59</v>
      </c>
      <c r="K77">
        <f>MES_EOD!AE77+MES_EOD!AF77</f>
        <v>8.4499999999999993</v>
      </c>
      <c r="L77">
        <f>NDMC_EOD!AE77+NDMC_EOD!AF77</f>
        <v>42.24</v>
      </c>
      <c r="M77">
        <f>TPDDL_EOD!AE77+TPDDL_EOD!AF77</f>
        <v>47.87</v>
      </c>
      <c r="N77">
        <f t="shared" si="6"/>
        <v>153</v>
      </c>
      <c r="O77" s="112">
        <f t="shared" si="7"/>
        <v>0</v>
      </c>
      <c r="P77">
        <v>32.85</v>
      </c>
      <c r="Q77">
        <v>21.59</v>
      </c>
      <c r="R77">
        <v>8.4499999999999993</v>
      </c>
      <c r="S77">
        <v>42.24</v>
      </c>
      <c r="T77">
        <v>47.87</v>
      </c>
      <c r="U77" s="114">
        <f t="shared" si="8"/>
        <v>153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153</v>
      </c>
      <c r="E78">
        <f>PPCL!N78</f>
        <v>0</v>
      </c>
      <c r="F78">
        <f t="shared" si="10"/>
        <v>265</v>
      </c>
      <c r="G78">
        <f t="shared" si="11"/>
        <v>153</v>
      </c>
      <c r="H78" s="112"/>
      <c r="I78">
        <f>BRPL_EOD!AE78+BRPL_EOD!AF78</f>
        <v>32.85</v>
      </c>
      <c r="J78">
        <f>BYPL_EOD!AE78+BYPL_EOD!AF78</f>
        <v>21.59</v>
      </c>
      <c r="K78">
        <f>MES_EOD!AE78+MES_EOD!AF78</f>
        <v>8.4499999999999993</v>
      </c>
      <c r="L78">
        <f>NDMC_EOD!AE78+NDMC_EOD!AF78</f>
        <v>42.24</v>
      </c>
      <c r="M78">
        <f>TPDDL_EOD!AE78+TPDDL_EOD!AF78</f>
        <v>47.87</v>
      </c>
      <c r="N78">
        <f t="shared" si="6"/>
        <v>153</v>
      </c>
      <c r="O78" s="112">
        <f t="shared" si="7"/>
        <v>0</v>
      </c>
      <c r="P78">
        <v>32.85</v>
      </c>
      <c r="Q78">
        <v>21.59</v>
      </c>
      <c r="R78">
        <v>8.4499999999999993</v>
      </c>
      <c r="S78">
        <v>42.24</v>
      </c>
      <c r="T78">
        <v>47.87</v>
      </c>
      <c r="U78" s="114">
        <f t="shared" si="8"/>
        <v>153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153</v>
      </c>
      <c r="E79">
        <f>PPCL!N79</f>
        <v>0</v>
      </c>
      <c r="F79">
        <f t="shared" si="10"/>
        <v>265</v>
      </c>
      <c r="G79">
        <f t="shared" si="11"/>
        <v>153</v>
      </c>
      <c r="H79" s="112"/>
      <c r="I79">
        <f>BRPL_EOD!AE79+BRPL_EOD!AF79</f>
        <v>32.85</v>
      </c>
      <c r="J79">
        <f>BYPL_EOD!AE79+BYPL_EOD!AF79</f>
        <v>21.59</v>
      </c>
      <c r="K79">
        <f>MES_EOD!AE79+MES_EOD!AF79</f>
        <v>8.4499999999999993</v>
      </c>
      <c r="L79">
        <f>NDMC_EOD!AE79+NDMC_EOD!AF79</f>
        <v>42.24</v>
      </c>
      <c r="M79">
        <f>TPDDL_EOD!AE79+TPDDL_EOD!AF79</f>
        <v>47.87</v>
      </c>
      <c r="N79">
        <f t="shared" si="6"/>
        <v>153</v>
      </c>
      <c r="O79" s="112">
        <f t="shared" si="7"/>
        <v>0</v>
      </c>
      <c r="P79">
        <v>32.85</v>
      </c>
      <c r="Q79">
        <v>21.59</v>
      </c>
      <c r="R79">
        <v>8.4499999999999993</v>
      </c>
      <c r="S79">
        <v>42.24</v>
      </c>
      <c r="T79">
        <v>47.87</v>
      </c>
      <c r="U79" s="114">
        <f t="shared" si="8"/>
        <v>153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153</v>
      </c>
      <c r="E80">
        <f>PPCL!N80</f>
        <v>0</v>
      </c>
      <c r="F80">
        <f t="shared" si="10"/>
        <v>265</v>
      </c>
      <c r="G80">
        <f t="shared" si="11"/>
        <v>153</v>
      </c>
      <c r="H80" s="112"/>
      <c r="I80">
        <f>BRPL_EOD!AE80+BRPL_EOD!AF80</f>
        <v>32.85</v>
      </c>
      <c r="J80">
        <f>BYPL_EOD!AE80+BYPL_EOD!AF80</f>
        <v>21.59</v>
      </c>
      <c r="K80">
        <f>MES_EOD!AE80+MES_EOD!AF80</f>
        <v>8.4499999999999993</v>
      </c>
      <c r="L80">
        <f>NDMC_EOD!AE80+NDMC_EOD!AF80</f>
        <v>42.24</v>
      </c>
      <c r="M80">
        <f>TPDDL_EOD!AE80+TPDDL_EOD!AF80</f>
        <v>47.87</v>
      </c>
      <c r="N80">
        <f t="shared" si="6"/>
        <v>153</v>
      </c>
      <c r="O80" s="112">
        <f t="shared" si="7"/>
        <v>0</v>
      </c>
      <c r="P80">
        <v>32.85</v>
      </c>
      <c r="Q80">
        <v>21.59</v>
      </c>
      <c r="R80">
        <v>8.4499999999999993</v>
      </c>
      <c r="S80">
        <v>42.24</v>
      </c>
      <c r="T80">
        <v>47.87</v>
      </c>
      <c r="U80" s="114">
        <f t="shared" si="8"/>
        <v>153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153</v>
      </c>
      <c r="E81">
        <f>PPCL!N81</f>
        <v>0</v>
      </c>
      <c r="F81">
        <f t="shared" si="10"/>
        <v>265</v>
      </c>
      <c r="G81">
        <f t="shared" si="11"/>
        <v>153</v>
      </c>
      <c r="H81" s="112"/>
      <c r="I81">
        <f>BRPL_EOD!AE81+BRPL_EOD!AF81</f>
        <v>32.85</v>
      </c>
      <c r="J81">
        <f>BYPL_EOD!AE81+BYPL_EOD!AF81</f>
        <v>21.59</v>
      </c>
      <c r="K81">
        <f>MES_EOD!AE81+MES_EOD!AF81</f>
        <v>8.4499999999999993</v>
      </c>
      <c r="L81">
        <f>NDMC_EOD!AE81+NDMC_EOD!AF81</f>
        <v>42.24</v>
      </c>
      <c r="M81">
        <f>TPDDL_EOD!AE81+TPDDL_EOD!AF81</f>
        <v>47.87</v>
      </c>
      <c r="N81">
        <f t="shared" si="6"/>
        <v>153</v>
      </c>
      <c r="O81" s="112">
        <f t="shared" si="7"/>
        <v>0</v>
      </c>
      <c r="P81">
        <v>32.85</v>
      </c>
      <c r="Q81">
        <v>21.59</v>
      </c>
      <c r="R81">
        <v>8.4499999999999993</v>
      </c>
      <c r="S81">
        <v>42.24</v>
      </c>
      <c r="T81">
        <v>47.87</v>
      </c>
      <c r="U81" s="114">
        <f t="shared" si="8"/>
        <v>153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153</v>
      </c>
      <c r="E82">
        <f>PPCL!N82</f>
        <v>0</v>
      </c>
      <c r="F82">
        <f t="shared" si="10"/>
        <v>265</v>
      </c>
      <c r="G82">
        <f t="shared" si="11"/>
        <v>153</v>
      </c>
      <c r="H82" s="112"/>
      <c r="I82">
        <f>BRPL_EOD!AE82+BRPL_EOD!AF82</f>
        <v>32.85</v>
      </c>
      <c r="J82">
        <f>BYPL_EOD!AE82+BYPL_EOD!AF82</f>
        <v>21.59</v>
      </c>
      <c r="K82">
        <f>MES_EOD!AE82+MES_EOD!AF82</f>
        <v>8.4499999999999993</v>
      </c>
      <c r="L82">
        <f>NDMC_EOD!AE82+NDMC_EOD!AF82</f>
        <v>42.24</v>
      </c>
      <c r="M82">
        <f>TPDDL_EOD!AE82+TPDDL_EOD!AF82</f>
        <v>47.87</v>
      </c>
      <c r="N82">
        <f t="shared" si="6"/>
        <v>153</v>
      </c>
      <c r="O82" s="112">
        <f t="shared" si="7"/>
        <v>0</v>
      </c>
      <c r="P82">
        <v>32.85</v>
      </c>
      <c r="Q82">
        <v>21.59</v>
      </c>
      <c r="R82">
        <v>8.4499999999999993</v>
      </c>
      <c r="S82">
        <v>42.24</v>
      </c>
      <c r="T82">
        <v>47.87</v>
      </c>
      <c r="U82" s="114">
        <f t="shared" si="8"/>
        <v>153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32.85</v>
      </c>
      <c r="J83">
        <f>BYPL_EOD!AE83+BYPL_EOD!AF83</f>
        <v>21.59</v>
      </c>
      <c r="K83">
        <f>MES_EOD!AE83+MES_EOD!AF83</f>
        <v>8.4499999999999993</v>
      </c>
      <c r="L83">
        <f>NDMC_EOD!AE83+NDMC_EOD!AF83</f>
        <v>42.24</v>
      </c>
      <c r="M83">
        <f>TPDDL_EOD!AE83+TPDDL_EOD!AF83</f>
        <v>47.87</v>
      </c>
      <c r="N83">
        <f t="shared" si="6"/>
        <v>153</v>
      </c>
      <c r="O83" s="112">
        <f t="shared" si="7"/>
        <v>0</v>
      </c>
      <c r="P83">
        <v>32.85</v>
      </c>
      <c r="Q83">
        <v>21.59</v>
      </c>
      <c r="R83">
        <v>8.4499999999999993</v>
      </c>
      <c r="S83">
        <v>42.24</v>
      </c>
      <c r="T83">
        <v>47.87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32.85</v>
      </c>
      <c r="J84">
        <f>BYPL_EOD!AE84+BYPL_EOD!AF84</f>
        <v>21.59</v>
      </c>
      <c r="K84">
        <f>MES_EOD!AE84+MES_EOD!AF84</f>
        <v>8.4499999999999993</v>
      </c>
      <c r="L84">
        <f>NDMC_EOD!AE84+NDMC_EOD!AF84</f>
        <v>42.24</v>
      </c>
      <c r="M84">
        <f>TPDDL_EOD!AE84+TPDDL_EOD!AF84</f>
        <v>47.87</v>
      </c>
      <c r="N84">
        <f t="shared" si="6"/>
        <v>153</v>
      </c>
      <c r="O84" s="112">
        <f t="shared" si="7"/>
        <v>0</v>
      </c>
      <c r="P84">
        <v>32.85</v>
      </c>
      <c r="Q84">
        <v>21.59</v>
      </c>
      <c r="R84">
        <v>8.4499999999999993</v>
      </c>
      <c r="S84">
        <v>42.24</v>
      </c>
      <c r="T84">
        <v>47.87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32.85</v>
      </c>
      <c r="J85">
        <f>BYPL_EOD!AE85+BYPL_EOD!AF85</f>
        <v>21.59</v>
      </c>
      <c r="K85">
        <f>MES_EOD!AE85+MES_EOD!AF85</f>
        <v>8.4499999999999993</v>
      </c>
      <c r="L85">
        <f>NDMC_EOD!AE85+NDMC_EOD!AF85</f>
        <v>42.24</v>
      </c>
      <c r="M85">
        <f>TPDDL_EOD!AE85+TPDDL_EOD!AF85</f>
        <v>47.87</v>
      </c>
      <c r="N85">
        <f t="shared" si="6"/>
        <v>153</v>
      </c>
      <c r="O85" s="112">
        <f t="shared" si="7"/>
        <v>0</v>
      </c>
      <c r="P85">
        <v>32.85</v>
      </c>
      <c r="Q85">
        <v>21.59</v>
      </c>
      <c r="R85">
        <v>8.4499999999999993</v>
      </c>
      <c r="S85">
        <v>42.24</v>
      </c>
      <c r="T85">
        <v>47.87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32.85</v>
      </c>
      <c r="J86">
        <f>BYPL_EOD!AE86+BYPL_EOD!AF86</f>
        <v>21.59</v>
      </c>
      <c r="K86">
        <f>MES_EOD!AE86+MES_EOD!AF86</f>
        <v>8.4499999999999993</v>
      </c>
      <c r="L86">
        <f>NDMC_EOD!AE86+NDMC_EOD!AF86</f>
        <v>42.24</v>
      </c>
      <c r="M86">
        <f>TPDDL_EOD!AE86+TPDDL_EOD!AF86</f>
        <v>47.87</v>
      </c>
      <c r="N86">
        <f t="shared" si="6"/>
        <v>153</v>
      </c>
      <c r="O86" s="112">
        <f t="shared" si="7"/>
        <v>0</v>
      </c>
      <c r="P86">
        <v>32.85</v>
      </c>
      <c r="Q86">
        <v>21.59</v>
      </c>
      <c r="R86">
        <v>8.4499999999999993</v>
      </c>
      <c r="S86">
        <v>42.24</v>
      </c>
      <c r="T86">
        <v>47.87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32.85</v>
      </c>
      <c r="J87">
        <f>BYPL_EOD!AE87+BYPL_EOD!AF87</f>
        <v>21.59</v>
      </c>
      <c r="K87">
        <f>MES_EOD!AE87+MES_EOD!AF87</f>
        <v>8.4499999999999993</v>
      </c>
      <c r="L87">
        <f>NDMC_EOD!AE87+NDMC_EOD!AF87</f>
        <v>42.24</v>
      </c>
      <c r="M87">
        <f>TPDDL_EOD!AE87+TPDDL_EOD!AF87</f>
        <v>47.87</v>
      </c>
      <c r="N87">
        <f t="shared" si="6"/>
        <v>153</v>
      </c>
      <c r="O87" s="112">
        <f t="shared" si="7"/>
        <v>0</v>
      </c>
      <c r="P87">
        <v>32.85</v>
      </c>
      <c r="Q87">
        <v>21.59</v>
      </c>
      <c r="R87">
        <v>8.4499999999999993</v>
      </c>
      <c r="S87">
        <v>42.24</v>
      </c>
      <c r="T87">
        <v>47.87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33.28</v>
      </c>
      <c r="J88">
        <f>BYPL_EOD!AE88+BYPL_EOD!AF88</f>
        <v>21.87</v>
      </c>
      <c r="K88">
        <f>MES_EOD!AE88+MES_EOD!AF88</f>
        <v>8.56</v>
      </c>
      <c r="L88">
        <f>NDMC_EOD!AE88+NDMC_EOD!AF88</f>
        <v>42.79</v>
      </c>
      <c r="M88">
        <f>TPDDL_EOD!AE88+TPDDL_EOD!AF88</f>
        <v>48.5</v>
      </c>
      <c r="N88">
        <f t="shared" si="6"/>
        <v>155</v>
      </c>
      <c r="O88" s="112">
        <f t="shared" si="7"/>
        <v>0</v>
      </c>
      <c r="P88">
        <v>33.28</v>
      </c>
      <c r="Q88">
        <v>21.87</v>
      </c>
      <c r="R88">
        <v>8.56</v>
      </c>
      <c r="S88">
        <v>42.79</v>
      </c>
      <c r="T88">
        <v>48.5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33.28</v>
      </c>
      <c r="J89">
        <f>BYPL_EOD!AE89+BYPL_EOD!AF89</f>
        <v>21.87</v>
      </c>
      <c r="K89">
        <f>MES_EOD!AE89+MES_EOD!AF89</f>
        <v>8.56</v>
      </c>
      <c r="L89">
        <f>NDMC_EOD!AE89+NDMC_EOD!AF89</f>
        <v>42.79</v>
      </c>
      <c r="M89">
        <f>TPDDL_EOD!AE89+TPDDL_EOD!AF89</f>
        <v>48.5</v>
      </c>
      <c r="N89">
        <f t="shared" si="6"/>
        <v>155</v>
      </c>
      <c r="O89" s="112">
        <f t="shared" si="7"/>
        <v>0</v>
      </c>
      <c r="P89">
        <v>33.28</v>
      </c>
      <c r="Q89">
        <v>21.87</v>
      </c>
      <c r="R89">
        <v>8.56</v>
      </c>
      <c r="S89">
        <v>42.79</v>
      </c>
      <c r="T89">
        <v>48.5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33.28</v>
      </c>
      <c r="J90">
        <f>BYPL_EOD!AE90+BYPL_EOD!AF90</f>
        <v>21.87</v>
      </c>
      <c r="K90">
        <f>MES_EOD!AE90+MES_EOD!AF90</f>
        <v>8.56</v>
      </c>
      <c r="L90">
        <f>NDMC_EOD!AE90+NDMC_EOD!AF90</f>
        <v>42.79</v>
      </c>
      <c r="M90">
        <f>TPDDL_EOD!AE90+TPDDL_EOD!AF90</f>
        <v>48.5</v>
      </c>
      <c r="N90">
        <f t="shared" si="6"/>
        <v>155</v>
      </c>
      <c r="O90" s="112">
        <f t="shared" si="7"/>
        <v>0</v>
      </c>
      <c r="P90">
        <v>33.28</v>
      </c>
      <c r="Q90">
        <v>21.87</v>
      </c>
      <c r="R90">
        <v>8.56</v>
      </c>
      <c r="S90">
        <v>42.79</v>
      </c>
      <c r="T90">
        <v>48.5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33.28</v>
      </c>
      <c r="J91">
        <f>BYPL_EOD!AE91+BYPL_EOD!AF91</f>
        <v>21.87</v>
      </c>
      <c r="K91">
        <f>MES_EOD!AE91+MES_EOD!AF91</f>
        <v>8.56</v>
      </c>
      <c r="L91">
        <f>NDMC_EOD!AE91+NDMC_EOD!AF91</f>
        <v>42.79</v>
      </c>
      <c r="M91">
        <f>TPDDL_EOD!AE91+TPDDL_EOD!AF91</f>
        <v>48.5</v>
      </c>
      <c r="N91">
        <f t="shared" si="6"/>
        <v>155</v>
      </c>
      <c r="O91" s="112">
        <f t="shared" si="7"/>
        <v>0</v>
      </c>
      <c r="P91">
        <v>33.28</v>
      </c>
      <c r="Q91">
        <v>21.87</v>
      </c>
      <c r="R91">
        <v>8.56</v>
      </c>
      <c r="S91">
        <v>42.79</v>
      </c>
      <c r="T91">
        <v>48.5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33.28</v>
      </c>
      <c r="J92">
        <f>BYPL_EOD!AE92+BYPL_EOD!AF92</f>
        <v>21.87</v>
      </c>
      <c r="K92">
        <f>MES_EOD!AE92+MES_EOD!AF92</f>
        <v>8.56</v>
      </c>
      <c r="L92">
        <f>NDMC_EOD!AE92+NDMC_EOD!AF92</f>
        <v>42.79</v>
      </c>
      <c r="M92">
        <f>TPDDL_EOD!AE92+TPDDL_EOD!AF92</f>
        <v>48.5</v>
      </c>
      <c r="N92">
        <f t="shared" si="6"/>
        <v>155</v>
      </c>
      <c r="O92" s="112">
        <f t="shared" si="7"/>
        <v>0</v>
      </c>
      <c r="P92">
        <v>33.28</v>
      </c>
      <c r="Q92">
        <v>21.87</v>
      </c>
      <c r="R92">
        <v>8.56</v>
      </c>
      <c r="S92">
        <v>42.79</v>
      </c>
      <c r="T92">
        <v>48.5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33.28</v>
      </c>
      <c r="J93">
        <f>BYPL_EOD!AE93+BYPL_EOD!AF93</f>
        <v>21.87</v>
      </c>
      <c r="K93">
        <f>MES_EOD!AE93+MES_EOD!AF93</f>
        <v>8.56</v>
      </c>
      <c r="L93">
        <f>NDMC_EOD!AE93+NDMC_EOD!AF93</f>
        <v>42.79</v>
      </c>
      <c r="M93">
        <f>TPDDL_EOD!AE93+TPDDL_EOD!AF93</f>
        <v>48.5</v>
      </c>
      <c r="N93">
        <f t="shared" si="6"/>
        <v>155</v>
      </c>
      <c r="O93" s="112">
        <f t="shared" si="7"/>
        <v>0</v>
      </c>
      <c r="P93">
        <v>33.28</v>
      </c>
      <c r="Q93">
        <v>21.87</v>
      </c>
      <c r="R93">
        <v>8.56</v>
      </c>
      <c r="S93">
        <v>42.79</v>
      </c>
      <c r="T93">
        <v>48.5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33.28</v>
      </c>
      <c r="J94">
        <f>BYPL_EOD!AE94+BYPL_EOD!AF94</f>
        <v>21.87</v>
      </c>
      <c r="K94">
        <f>MES_EOD!AE94+MES_EOD!AF94</f>
        <v>8.56</v>
      </c>
      <c r="L94">
        <f>NDMC_EOD!AE94+NDMC_EOD!AF94</f>
        <v>42.79</v>
      </c>
      <c r="M94">
        <f>TPDDL_EOD!AE94+TPDDL_EOD!AF94</f>
        <v>48.5</v>
      </c>
      <c r="N94">
        <f t="shared" si="6"/>
        <v>155</v>
      </c>
      <c r="O94" s="112">
        <f t="shared" si="7"/>
        <v>0</v>
      </c>
      <c r="P94">
        <v>33.28</v>
      </c>
      <c r="Q94">
        <v>21.87</v>
      </c>
      <c r="R94">
        <v>8.56</v>
      </c>
      <c r="S94">
        <v>42.79</v>
      </c>
      <c r="T94">
        <v>48.5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33.28</v>
      </c>
      <c r="J95">
        <f>BYPL_EOD!AE95+BYPL_EOD!AF95</f>
        <v>21.87</v>
      </c>
      <c r="K95">
        <f>MES_EOD!AE95+MES_EOD!AF95</f>
        <v>8.56</v>
      </c>
      <c r="L95">
        <f>NDMC_EOD!AE95+NDMC_EOD!AF95</f>
        <v>42.79</v>
      </c>
      <c r="M95">
        <f>TPDDL_EOD!AE95+TPDDL_EOD!AF95</f>
        <v>48.5</v>
      </c>
      <c r="N95">
        <f t="shared" si="6"/>
        <v>155</v>
      </c>
      <c r="O95" s="112">
        <f t="shared" si="7"/>
        <v>0</v>
      </c>
      <c r="P95">
        <v>33.28</v>
      </c>
      <c r="Q95">
        <v>21.87</v>
      </c>
      <c r="R95">
        <v>8.56</v>
      </c>
      <c r="S95">
        <v>42.79</v>
      </c>
      <c r="T95">
        <v>48.5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33.28</v>
      </c>
      <c r="J96">
        <f>BYPL_EOD!AE96+BYPL_EOD!AF96</f>
        <v>21.87</v>
      </c>
      <c r="K96">
        <f>MES_EOD!AE96+MES_EOD!AF96</f>
        <v>8.56</v>
      </c>
      <c r="L96">
        <f>NDMC_EOD!AE96+NDMC_EOD!AF96</f>
        <v>42.79</v>
      </c>
      <c r="M96">
        <f>TPDDL_EOD!AE96+TPDDL_EOD!AF96</f>
        <v>48.5</v>
      </c>
      <c r="N96">
        <f t="shared" si="6"/>
        <v>155</v>
      </c>
      <c r="O96" s="112">
        <f t="shared" si="7"/>
        <v>0</v>
      </c>
      <c r="P96">
        <v>33.28</v>
      </c>
      <c r="Q96">
        <v>21.87</v>
      </c>
      <c r="R96">
        <v>8.56</v>
      </c>
      <c r="S96">
        <v>42.79</v>
      </c>
      <c r="T96">
        <v>48.5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33.28</v>
      </c>
      <c r="J97">
        <f>BYPL_EOD!AE97+BYPL_EOD!AF97</f>
        <v>21.87</v>
      </c>
      <c r="K97">
        <f>MES_EOD!AE97+MES_EOD!AF97</f>
        <v>8.56</v>
      </c>
      <c r="L97">
        <f>NDMC_EOD!AE97+NDMC_EOD!AF97</f>
        <v>42.79</v>
      </c>
      <c r="M97">
        <f>TPDDL_EOD!AE97+TPDDL_EOD!AF97</f>
        <v>48.5</v>
      </c>
      <c r="N97">
        <f t="shared" si="6"/>
        <v>155</v>
      </c>
      <c r="O97" s="112">
        <f t="shared" si="7"/>
        <v>0</v>
      </c>
      <c r="P97">
        <v>33.28</v>
      </c>
      <c r="Q97">
        <v>21.87</v>
      </c>
      <c r="R97">
        <v>8.56</v>
      </c>
      <c r="S97">
        <v>42.79</v>
      </c>
      <c r="T97">
        <v>48.5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33.28</v>
      </c>
      <c r="J98">
        <f>BYPL_EOD!AE98+BYPL_EOD!AF98</f>
        <v>21.87</v>
      </c>
      <c r="K98">
        <f>MES_EOD!AE98+MES_EOD!AF98</f>
        <v>8.56</v>
      </c>
      <c r="L98">
        <f>NDMC_EOD!AE98+NDMC_EOD!AF98</f>
        <v>42.79</v>
      </c>
      <c r="M98">
        <f>TPDDL_EOD!AE98+TPDDL_EOD!AF98</f>
        <v>48.5</v>
      </c>
      <c r="N98">
        <f t="shared" si="6"/>
        <v>155</v>
      </c>
      <c r="O98" s="112">
        <f t="shared" si="7"/>
        <v>0</v>
      </c>
      <c r="P98">
        <v>33.28</v>
      </c>
      <c r="Q98">
        <v>21.87</v>
      </c>
      <c r="R98">
        <v>8.56</v>
      </c>
      <c r="S98">
        <v>42.79</v>
      </c>
      <c r="T98">
        <v>48.5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3.673</v>
      </c>
      <c r="E99" s="114">
        <f t="shared" si="12"/>
        <v>0</v>
      </c>
      <c r="F99" s="114">
        <f t="shared" si="12"/>
        <v>6.36</v>
      </c>
      <c r="G99" s="114">
        <f t="shared" si="12"/>
        <v>3.673</v>
      </c>
      <c r="H99" s="114"/>
      <c r="I99" s="114">
        <f t="shared" si="12"/>
        <v>0.7887000000000004</v>
      </c>
      <c r="J99" s="114">
        <f t="shared" si="12"/>
        <v>0.51828749999999979</v>
      </c>
      <c r="K99" s="114">
        <f t="shared" si="12"/>
        <v>0.20276999999999992</v>
      </c>
      <c r="L99" s="114">
        <f t="shared" si="12"/>
        <v>1.0140649999999987</v>
      </c>
      <c r="M99" s="114">
        <f t="shared" si="12"/>
        <v>1.1491774999999989</v>
      </c>
      <c r="N99" s="114">
        <f t="shared" si="12"/>
        <v>3.673</v>
      </c>
      <c r="O99" s="114">
        <f t="shared" si="12"/>
        <v>0</v>
      </c>
      <c r="P99" s="114">
        <f t="shared" si="12"/>
        <v>0.7887000000000004</v>
      </c>
      <c r="Q99" s="114">
        <f t="shared" si="12"/>
        <v>0.51828749999999979</v>
      </c>
      <c r="R99" s="114">
        <f t="shared" si="12"/>
        <v>0.20276999999999992</v>
      </c>
      <c r="S99" s="114">
        <f t="shared" si="12"/>
        <v>1.0140649999999987</v>
      </c>
      <c r="T99" s="114">
        <f t="shared" si="12"/>
        <v>1.1491774999999989</v>
      </c>
      <c r="U99" s="114">
        <f t="shared" si="12"/>
        <v>3.673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-0.65</v>
      </c>
      <c r="E3">
        <f>GT!N3</f>
        <v>0</v>
      </c>
      <c r="F3">
        <f>B3+C3</f>
        <v>72</v>
      </c>
      <c r="G3">
        <f>D3+E3-X3</f>
        <v>-0.65</v>
      </c>
      <c r="H3" s="112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2">
        <f t="shared" ref="O3:O66" si="1">G3-N3</f>
        <v>-0.41000000000000003</v>
      </c>
      <c r="P3">
        <v>-0.27083333333333337</v>
      </c>
      <c r="Q3">
        <v>-0.16249999999999998</v>
      </c>
      <c r="R3">
        <v>0</v>
      </c>
      <c r="S3">
        <v>-2.7083333333333334E-2</v>
      </c>
      <c r="T3">
        <v>-0.18958333333333333</v>
      </c>
      <c r="U3" s="114">
        <f t="shared" ref="U3:U66" si="2">SUM(P3:T3)</f>
        <v>-0.65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-0.65</v>
      </c>
      <c r="E4">
        <f>GT!N4</f>
        <v>0</v>
      </c>
      <c r="F4">
        <f t="shared" ref="F4:F67" si="4">B4+C4</f>
        <v>72</v>
      </c>
      <c r="G4">
        <f t="shared" ref="G4:G67" si="5">D4+E4-X4</f>
        <v>-0.65</v>
      </c>
      <c r="H4" s="112"/>
      <c r="I4">
        <f>BRPL_EOD!AA4+BRPL_EOD!AB4</f>
        <v>-0.1</v>
      </c>
      <c r="J4">
        <f>BYPL_EOD!AA4+BYPL_EOD!AB4</f>
        <v>-0.06</v>
      </c>
      <c r="K4">
        <f>MES_EOD!AA4+MES_EOD!AB4</f>
        <v>0</v>
      </c>
      <c r="L4">
        <f>NDMC_EOD!AA4+NDMC_EOD!AB4</f>
        <v>-0.01</v>
      </c>
      <c r="M4">
        <f>TPDDL_EOD!AA4+TPDDL_EOD!AB4</f>
        <v>-7.0000000000000007E-2</v>
      </c>
      <c r="N4">
        <f t="shared" si="0"/>
        <v>-0.24000000000000002</v>
      </c>
      <c r="O4" s="112">
        <f t="shared" si="1"/>
        <v>-0.41000000000000003</v>
      </c>
      <c r="P4">
        <v>-0.27083333333333337</v>
      </c>
      <c r="Q4">
        <v>-0.16249999999999998</v>
      </c>
      <c r="R4">
        <v>0</v>
      </c>
      <c r="S4">
        <v>-2.7083333333333334E-2</v>
      </c>
      <c r="T4">
        <v>-0.18958333333333333</v>
      </c>
      <c r="U4" s="114">
        <f t="shared" si="2"/>
        <v>-0.65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-0.65</v>
      </c>
      <c r="E5">
        <f>GT!N5</f>
        <v>0</v>
      </c>
      <c r="F5">
        <f t="shared" si="4"/>
        <v>72</v>
      </c>
      <c r="G5">
        <f t="shared" si="5"/>
        <v>-0.65</v>
      </c>
      <c r="H5" s="112"/>
      <c r="I5">
        <f>BRPL_EOD!AA5+BRPL_EOD!AB5</f>
        <v>-0.1</v>
      </c>
      <c r="J5">
        <f>BYPL_EOD!AA5+BYPL_EOD!AB5</f>
        <v>-0.06</v>
      </c>
      <c r="K5">
        <f>MES_EOD!AA5+MES_EOD!AB5</f>
        <v>0</v>
      </c>
      <c r="L5">
        <f>NDMC_EOD!AA5+NDMC_EOD!AB5</f>
        <v>-0.01</v>
      </c>
      <c r="M5">
        <f>TPDDL_EOD!AA5+TPDDL_EOD!AB5</f>
        <v>-7.0000000000000007E-2</v>
      </c>
      <c r="N5">
        <f t="shared" si="0"/>
        <v>-0.24000000000000002</v>
      </c>
      <c r="O5" s="112">
        <f t="shared" si="1"/>
        <v>-0.41000000000000003</v>
      </c>
      <c r="P5">
        <v>-0.27083333333333337</v>
      </c>
      <c r="Q5">
        <v>-0.16249999999999998</v>
      </c>
      <c r="R5">
        <v>0</v>
      </c>
      <c r="S5">
        <v>-2.7083333333333334E-2</v>
      </c>
      <c r="T5">
        <v>-0.18958333333333333</v>
      </c>
      <c r="U5" s="114">
        <f t="shared" si="2"/>
        <v>-0.65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-0.65</v>
      </c>
      <c r="E6">
        <f>GT!N6</f>
        <v>0</v>
      </c>
      <c r="F6">
        <f t="shared" si="4"/>
        <v>72</v>
      </c>
      <c r="G6">
        <f t="shared" si="5"/>
        <v>-0.65</v>
      </c>
      <c r="H6" s="112"/>
      <c r="I6">
        <f>BRPL_EOD!AA6+BRPL_EOD!AB6</f>
        <v>-0.1</v>
      </c>
      <c r="J6">
        <f>BYPL_EOD!AA6+BYPL_EOD!AB6</f>
        <v>-0.06</v>
      </c>
      <c r="K6">
        <f>MES_EOD!AA6+MES_EOD!AB6</f>
        <v>0</v>
      </c>
      <c r="L6">
        <f>NDMC_EOD!AA6+NDMC_EOD!AB6</f>
        <v>-0.01</v>
      </c>
      <c r="M6">
        <f>TPDDL_EOD!AA6+TPDDL_EOD!AB6</f>
        <v>-7.0000000000000007E-2</v>
      </c>
      <c r="N6">
        <f t="shared" si="0"/>
        <v>-0.24000000000000002</v>
      </c>
      <c r="O6" s="112">
        <f t="shared" si="1"/>
        <v>-0.41000000000000003</v>
      </c>
      <c r="P6">
        <v>-0.27083333333333337</v>
      </c>
      <c r="Q6">
        <v>-0.16249999999999998</v>
      </c>
      <c r="R6">
        <v>0</v>
      </c>
      <c r="S6">
        <v>-2.7083333333333334E-2</v>
      </c>
      <c r="T6">
        <v>-0.18958333333333333</v>
      </c>
      <c r="U6" s="114">
        <f t="shared" si="2"/>
        <v>-0.65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-0.65</v>
      </c>
      <c r="E7">
        <f>GT!N7</f>
        <v>0</v>
      </c>
      <c r="F7">
        <f t="shared" si="4"/>
        <v>72</v>
      </c>
      <c r="G7">
        <f t="shared" si="5"/>
        <v>-0.65</v>
      </c>
      <c r="H7" s="112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2">
        <f t="shared" si="1"/>
        <v>-0.41000000000000003</v>
      </c>
      <c r="P7">
        <v>-0.27083333333333337</v>
      </c>
      <c r="Q7">
        <v>-0.16249999999999998</v>
      </c>
      <c r="R7">
        <v>0</v>
      </c>
      <c r="S7">
        <v>-2.7083333333333334E-2</v>
      </c>
      <c r="T7">
        <v>-0.18958333333333333</v>
      </c>
      <c r="U7" s="114">
        <f t="shared" si="2"/>
        <v>-0.65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-0.65</v>
      </c>
      <c r="E8">
        <f>GT!N8</f>
        <v>0</v>
      </c>
      <c r="F8">
        <f t="shared" si="4"/>
        <v>72</v>
      </c>
      <c r="G8">
        <f t="shared" si="5"/>
        <v>-0.65</v>
      </c>
      <c r="H8" s="112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2">
        <f t="shared" si="1"/>
        <v>-0.41000000000000003</v>
      </c>
      <c r="P8">
        <v>-0.27083333333333337</v>
      </c>
      <c r="Q8">
        <v>-0.16249999999999998</v>
      </c>
      <c r="R8">
        <v>0</v>
      </c>
      <c r="S8">
        <v>-2.7083333333333334E-2</v>
      </c>
      <c r="T8">
        <v>-0.18958333333333333</v>
      </c>
      <c r="U8" s="114">
        <f t="shared" si="2"/>
        <v>-0.65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-0.65</v>
      </c>
      <c r="E9">
        <f>GT!N9</f>
        <v>0</v>
      </c>
      <c r="F9">
        <f t="shared" si="4"/>
        <v>72</v>
      </c>
      <c r="G9">
        <f t="shared" si="5"/>
        <v>-0.65</v>
      </c>
      <c r="H9" s="112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2">
        <f t="shared" si="1"/>
        <v>-0.41000000000000003</v>
      </c>
      <c r="P9">
        <v>-0.27083333333333337</v>
      </c>
      <c r="Q9">
        <v>-0.16249999999999998</v>
      </c>
      <c r="R9">
        <v>0</v>
      </c>
      <c r="S9">
        <v>-2.7083333333333334E-2</v>
      </c>
      <c r="T9">
        <v>-0.18958333333333333</v>
      </c>
      <c r="U9" s="114">
        <f t="shared" si="2"/>
        <v>-0.65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-0.65</v>
      </c>
      <c r="E10">
        <f>GT!N10</f>
        <v>0</v>
      </c>
      <c r="F10">
        <f t="shared" si="4"/>
        <v>72</v>
      </c>
      <c r="G10">
        <f t="shared" si="5"/>
        <v>-0.65</v>
      </c>
      <c r="H10" s="112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2">
        <f t="shared" si="1"/>
        <v>-0.41000000000000003</v>
      </c>
      <c r="P10">
        <v>-0.27083333333333337</v>
      </c>
      <c r="Q10">
        <v>-0.16249999999999998</v>
      </c>
      <c r="R10">
        <v>0</v>
      </c>
      <c r="S10">
        <v>-2.7083333333333334E-2</v>
      </c>
      <c r="T10">
        <v>-0.18958333333333333</v>
      </c>
      <c r="U10" s="114">
        <f t="shared" si="2"/>
        <v>-0.65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-0.65</v>
      </c>
      <c r="E11">
        <f>GT!N11</f>
        <v>0</v>
      </c>
      <c r="F11">
        <f t="shared" si="4"/>
        <v>72</v>
      </c>
      <c r="G11">
        <f t="shared" si="5"/>
        <v>-0.65</v>
      </c>
      <c r="H11" s="112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2">
        <f t="shared" si="1"/>
        <v>-0.41000000000000003</v>
      </c>
      <c r="P11">
        <v>-0.27083333333333337</v>
      </c>
      <c r="Q11">
        <v>-0.16249999999999998</v>
      </c>
      <c r="R11">
        <v>0</v>
      </c>
      <c r="S11">
        <v>-2.7083333333333334E-2</v>
      </c>
      <c r="T11">
        <v>-0.18958333333333333</v>
      </c>
      <c r="U11" s="114">
        <f t="shared" si="2"/>
        <v>-0.65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-0.65</v>
      </c>
      <c r="E12">
        <f>GT!N12</f>
        <v>0</v>
      </c>
      <c r="F12">
        <f t="shared" si="4"/>
        <v>72</v>
      </c>
      <c r="G12">
        <f t="shared" si="5"/>
        <v>-0.65</v>
      </c>
      <c r="H12" s="112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2">
        <f t="shared" si="1"/>
        <v>-0.41000000000000003</v>
      </c>
      <c r="P12">
        <v>-0.27083333333333337</v>
      </c>
      <c r="Q12">
        <v>-0.16249999999999998</v>
      </c>
      <c r="R12">
        <v>0</v>
      </c>
      <c r="S12">
        <v>-2.7083333333333334E-2</v>
      </c>
      <c r="T12">
        <v>-0.18958333333333333</v>
      </c>
      <c r="U12" s="114">
        <f t="shared" si="2"/>
        <v>-0.65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-0.65</v>
      </c>
      <c r="E13">
        <f>GT!N13</f>
        <v>0</v>
      </c>
      <c r="F13">
        <f t="shared" si="4"/>
        <v>72</v>
      </c>
      <c r="G13">
        <f t="shared" si="5"/>
        <v>-0.65</v>
      </c>
      <c r="H13" s="112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2">
        <f t="shared" si="1"/>
        <v>-0.41000000000000003</v>
      </c>
      <c r="P13">
        <v>-0.27083333333333337</v>
      </c>
      <c r="Q13">
        <v>-0.16249999999999998</v>
      </c>
      <c r="R13">
        <v>0</v>
      </c>
      <c r="S13">
        <v>-2.7083333333333334E-2</v>
      </c>
      <c r="T13">
        <v>-0.18958333333333333</v>
      </c>
      <c r="U13" s="114">
        <f t="shared" si="2"/>
        <v>-0.65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-0.65</v>
      </c>
      <c r="E14">
        <f>GT!N14</f>
        <v>0</v>
      </c>
      <c r="F14">
        <f t="shared" si="4"/>
        <v>72</v>
      </c>
      <c r="G14">
        <f t="shared" si="5"/>
        <v>-0.65</v>
      </c>
      <c r="H14" s="112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2">
        <f t="shared" si="1"/>
        <v>-0.41000000000000003</v>
      </c>
      <c r="P14">
        <v>-0.27083333333333337</v>
      </c>
      <c r="Q14">
        <v>-0.16249999999999998</v>
      </c>
      <c r="R14">
        <v>0</v>
      </c>
      <c r="S14">
        <v>-2.7083333333333334E-2</v>
      </c>
      <c r="T14">
        <v>-0.18958333333333333</v>
      </c>
      <c r="U14" s="114">
        <f t="shared" si="2"/>
        <v>-0.65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-0.65</v>
      </c>
      <c r="E15">
        <f>GT!N15</f>
        <v>0</v>
      </c>
      <c r="F15">
        <f t="shared" si="4"/>
        <v>72</v>
      </c>
      <c r="G15">
        <f t="shared" si="5"/>
        <v>-0.65</v>
      </c>
      <c r="H15" s="112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2">
        <f t="shared" si="1"/>
        <v>-0.41000000000000003</v>
      </c>
      <c r="P15">
        <v>-0.27083333333333337</v>
      </c>
      <c r="Q15">
        <v>-0.16249999999999998</v>
      </c>
      <c r="R15">
        <v>0</v>
      </c>
      <c r="S15">
        <v>-2.7083333333333334E-2</v>
      </c>
      <c r="T15">
        <v>-0.18958333333333333</v>
      </c>
      <c r="U15" s="114">
        <f t="shared" si="2"/>
        <v>-0.65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-0.65</v>
      </c>
      <c r="E16">
        <f>GT!N16</f>
        <v>0</v>
      </c>
      <c r="F16">
        <f t="shared" si="4"/>
        <v>72</v>
      </c>
      <c r="G16">
        <f t="shared" si="5"/>
        <v>-0.65</v>
      </c>
      <c r="H16" s="112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2">
        <f t="shared" si="1"/>
        <v>-0.41000000000000003</v>
      </c>
      <c r="P16">
        <v>-0.27083333333333337</v>
      </c>
      <c r="Q16">
        <v>-0.16249999999999998</v>
      </c>
      <c r="R16">
        <v>0</v>
      </c>
      <c r="S16">
        <v>-2.7083333333333334E-2</v>
      </c>
      <c r="T16">
        <v>-0.18958333333333333</v>
      </c>
      <c r="U16" s="114">
        <f t="shared" si="2"/>
        <v>-0.65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-0.65</v>
      </c>
      <c r="E17">
        <f>GT!N17</f>
        <v>0</v>
      </c>
      <c r="F17">
        <f t="shared" si="4"/>
        <v>72</v>
      </c>
      <c r="G17">
        <f t="shared" si="5"/>
        <v>-0.65</v>
      </c>
      <c r="H17" s="112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2">
        <f t="shared" si="1"/>
        <v>-0.41000000000000003</v>
      </c>
      <c r="P17">
        <v>-0.27083333333333337</v>
      </c>
      <c r="Q17">
        <v>-0.16249999999999998</v>
      </c>
      <c r="R17">
        <v>0</v>
      </c>
      <c r="S17">
        <v>-2.7083333333333334E-2</v>
      </c>
      <c r="T17">
        <v>-0.18958333333333333</v>
      </c>
      <c r="U17" s="114">
        <f t="shared" si="2"/>
        <v>-0.65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-0.65</v>
      </c>
      <c r="E18">
        <f>GT!N18</f>
        <v>0</v>
      </c>
      <c r="F18">
        <f t="shared" si="4"/>
        <v>72</v>
      </c>
      <c r="G18">
        <f t="shared" si="5"/>
        <v>-0.65</v>
      </c>
      <c r="H18" s="112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2">
        <f t="shared" si="1"/>
        <v>-0.41000000000000003</v>
      </c>
      <c r="P18">
        <v>-0.27083333333333337</v>
      </c>
      <c r="Q18">
        <v>-0.16249999999999998</v>
      </c>
      <c r="R18">
        <v>0</v>
      </c>
      <c r="S18">
        <v>-2.7083333333333334E-2</v>
      </c>
      <c r="T18">
        <v>-0.18958333333333333</v>
      </c>
      <c r="U18" s="114">
        <f t="shared" si="2"/>
        <v>-0.65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-0.9</v>
      </c>
      <c r="E19">
        <f>GT!N19</f>
        <v>0</v>
      </c>
      <c r="F19">
        <f t="shared" si="4"/>
        <v>72</v>
      </c>
      <c r="G19">
        <f t="shared" si="5"/>
        <v>-0.9</v>
      </c>
      <c r="H19" s="112"/>
      <c r="I19">
        <f>BRPL_EOD!AA19+BRPL_EOD!AB19</f>
        <v>-0.21</v>
      </c>
      <c r="J19">
        <f>BYPL_EOD!AA19+BYPL_EOD!AB19</f>
        <v>-0.11</v>
      </c>
      <c r="K19">
        <f>MES_EOD!AA19+MES_EOD!AB19</f>
        <v>0</v>
      </c>
      <c r="L19">
        <f>NDMC_EOD!AA19+NDMC_EOD!AB19</f>
        <v>-0.02</v>
      </c>
      <c r="M19">
        <f>TPDDL_EOD!AA19+TPDDL_EOD!AB19</f>
        <v>-0.15</v>
      </c>
      <c r="N19">
        <f t="shared" si="0"/>
        <v>-0.49</v>
      </c>
      <c r="O19" s="112">
        <f t="shared" si="1"/>
        <v>-0.41000000000000003</v>
      </c>
      <c r="P19">
        <v>-0.38571428571428573</v>
      </c>
      <c r="Q19">
        <v>-0.20204081632653062</v>
      </c>
      <c r="R19">
        <v>0</v>
      </c>
      <c r="S19">
        <v>-3.6734693877551024E-2</v>
      </c>
      <c r="T19">
        <v>-0.27551020408163263</v>
      </c>
      <c r="U19" s="114">
        <f t="shared" si="2"/>
        <v>-0.9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-0.9</v>
      </c>
      <c r="E20">
        <f>GT!N20</f>
        <v>0</v>
      </c>
      <c r="F20">
        <f t="shared" si="4"/>
        <v>72</v>
      </c>
      <c r="G20">
        <f t="shared" si="5"/>
        <v>-0.9</v>
      </c>
      <c r="H20" s="112"/>
      <c r="I20">
        <f>BRPL_EOD!AA20+BRPL_EOD!AB20</f>
        <v>-0.21</v>
      </c>
      <c r="J20">
        <f>BYPL_EOD!AA20+BYPL_EOD!AB20</f>
        <v>-0.11</v>
      </c>
      <c r="K20">
        <f>MES_EOD!AA20+MES_EOD!AB20</f>
        <v>0</v>
      </c>
      <c r="L20">
        <f>NDMC_EOD!AA20+NDMC_EOD!AB20</f>
        <v>-0.02</v>
      </c>
      <c r="M20">
        <f>TPDDL_EOD!AA20+TPDDL_EOD!AB20</f>
        <v>-0.15</v>
      </c>
      <c r="N20">
        <f t="shared" si="0"/>
        <v>-0.49</v>
      </c>
      <c r="O20" s="112">
        <f t="shared" si="1"/>
        <v>-0.41000000000000003</v>
      </c>
      <c r="P20">
        <v>-0.38571428571428573</v>
      </c>
      <c r="Q20">
        <v>-0.20204081632653062</v>
      </c>
      <c r="R20">
        <v>0</v>
      </c>
      <c r="S20">
        <v>-3.6734693877551024E-2</v>
      </c>
      <c r="T20">
        <v>-0.27551020408163263</v>
      </c>
      <c r="U20" s="114">
        <f t="shared" si="2"/>
        <v>-0.9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-0.9</v>
      </c>
      <c r="E21">
        <f>GT!N21</f>
        <v>0</v>
      </c>
      <c r="F21">
        <f t="shared" si="4"/>
        <v>72</v>
      </c>
      <c r="G21">
        <f t="shared" si="5"/>
        <v>-0.9</v>
      </c>
      <c r="H21" s="112"/>
      <c r="I21">
        <f>BRPL_EOD!AA21+BRPL_EOD!AB21</f>
        <v>-0.21</v>
      </c>
      <c r="J21">
        <f>BYPL_EOD!AA21+BYPL_EOD!AB21</f>
        <v>-0.11</v>
      </c>
      <c r="K21">
        <f>MES_EOD!AA21+MES_EOD!AB21</f>
        <v>0</v>
      </c>
      <c r="L21">
        <f>NDMC_EOD!AA21+NDMC_EOD!AB21</f>
        <v>-0.02</v>
      </c>
      <c r="M21">
        <f>TPDDL_EOD!AA21+TPDDL_EOD!AB21</f>
        <v>-0.15</v>
      </c>
      <c r="N21">
        <f t="shared" si="0"/>
        <v>-0.49</v>
      </c>
      <c r="O21" s="112">
        <f t="shared" si="1"/>
        <v>-0.41000000000000003</v>
      </c>
      <c r="P21">
        <v>-0.38571428571428573</v>
      </c>
      <c r="Q21">
        <v>-0.20204081632653062</v>
      </c>
      <c r="R21">
        <v>0</v>
      </c>
      <c r="S21">
        <v>-3.6734693877551024E-2</v>
      </c>
      <c r="T21">
        <v>-0.27551020408163263</v>
      </c>
      <c r="U21" s="114">
        <f t="shared" si="2"/>
        <v>-0.9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-0.9</v>
      </c>
      <c r="E22">
        <f>GT!N22</f>
        <v>0</v>
      </c>
      <c r="F22">
        <f t="shared" si="4"/>
        <v>72</v>
      </c>
      <c r="G22">
        <f t="shared" si="5"/>
        <v>-0.9</v>
      </c>
      <c r="H22" s="112"/>
      <c r="I22">
        <f>BRPL_EOD!AA22+BRPL_EOD!AB22</f>
        <v>-0.21</v>
      </c>
      <c r="J22">
        <f>BYPL_EOD!AA22+BYPL_EOD!AB22</f>
        <v>-0.11</v>
      </c>
      <c r="K22">
        <f>MES_EOD!AA22+MES_EOD!AB22</f>
        <v>0</v>
      </c>
      <c r="L22">
        <f>NDMC_EOD!AA22+NDMC_EOD!AB22</f>
        <v>-0.02</v>
      </c>
      <c r="M22">
        <f>TPDDL_EOD!AA22+TPDDL_EOD!AB22</f>
        <v>-0.15</v>
      </c>
      <c r="N22">
        <f t="shared" si="0"/>
        <v>-0.49</v>
      </c>
      <c r="O22" s="112">
        <f t="shared" si="1"/>
        <v>-0.41000000000000003</v>
      </c>
      <c r="P22">
        <v>-0.38571428571428573</v>
      </c>
      <c r="Q22">
        <v>-0.20204081632653062</v>
      </c>
      <c r="R22">
        <v>0</v>
      </c>
      <c r="S22">
        <v>-3.6734693877551024E-2</v>
      </c>
      <c r="T22">
        <v>-0.27551020408163263</v>
      </c>
      <c r="U22" s="114">
        <f t="shared" si="2"/>
        <v>-0.9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-0.9</v>
      </c>
      <c r="E23">
        <f>GT!N23</f>
        <v>0</v>
      </c>
      <c r="F23">
        <f t="shared" si="4"/>
        <v>72</v>
      </c>
      <c r="G23">
        <f t="shared" si="5"/>
        <v>-0.9</v>
      </c>
      <c r="H23" s="112"/>
      <c r="I23">
        <f>BRPL_EOD!AA23+BRPL_EOD!AB23</f>
        <v>-0.21</v>
      </c>
      <c r="J23">
        <f>BYPL_EOD!AA23+BYPL_EOD!AB23</f>
        <v>-0.11</v>
      </c>
      <c r="K23">
        <f>MES_EOD!AA23+MES_EOD!AB23</f>
        <v>0</v>
      </c>
      <c r="L23">
        <f>NDMC_EOD!AA23+NDMC_EOD!AB23</f>
        <v>-0.02</v>
      </c>
      <c r="M23">
        <f>TPDDL_EOD!AA23+TPDDL_EOD!AB23</f>
        <v>-0.15</v>
      </c>
      <c r="N23">
        <f t="shared" si="0"/>
        <v>-0.49</v>
      </c>
      <c r="O23" s="112">
        <f t="shared" si="1"/>
        <v>-0.41000000000000003</v>
      </c>
      <c r="P23">
        <v>-0.38571428571428573</v>
      </c>
      <c r="Q23">
        <v>-0.20204081632653062</v>
      </c>
      <c r="R23">
        <v>0</v>
      </c>
      <c r="S23">
        <v>-3.6734693877551024E-2</v>
      </c>
      <c r="T23">
        <v>-0.27551020408163263</v>
      </c>
      <c r="U23" s="114">
        <f t="shared" si="2"/>
        <v>-0.9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-0.9</v>
      </c>
      <c r="E24">
        <f>GT!N24</f>
        <v>0</v>
      </c>
      <c r="F24">
        <f t="shared" si="4"/>
        <v>72</v>
      </c>
      <c r="G24">
        <f t="shared" si="5"/>
        <v>-0.9</v>
      </c>
      <c r="H24" s="112"/>
      <c r="I24">
        <f>BRPL_EOD!AA24+BRPL_EOD!AB24</f>
        <v>-0.21</v>
      </c>
      <c r="J24">
        <f>BYPL_EOD!AA24+BYPL_EOD!AB24</f>
        <v>-0.11</v>
      </c>
      <c r="K24">
        <f>MES_EOD!AA24+MES_EOD!AB24</f>
        <v>0</v>
      </c>
      <c r="L24">
        <f>NDMC_EOD!AA24+NDMC_EOD!AB24</f>
        <v>-0.02</v>
      </c>
      <c r="M24">
        <f>TPDDL_EOD!AA24+TPDDL_EOD!AB24</f>
        <v>-0.15</v>
      </c>
      <c r="N24">
        <f t="shared" si="0"/>
        <v>-0.49</v>
      </c>
      <c r="O24" s="112">
        <f t="shared" si="1"/>
        <v>-0.41000000000000003</v>
      </c>
      <c r="P24">
        <v>-0.38571428571428573</v>
      </c>
      <c r="Q24">
        <v>-0.20204081632653062</v>
      </c>
      <c r="R24">
        <v>0</v>
      </c>
      <c r="S24">
        <v>-3.6734693877551024E-2</v>
      </c>
      <c r="T24">
        <v>-0.27551020408163263</v>
      </c>
      <c r="U24" s="114">
        <f t="shared" si="2"/>
        <v>-0.9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-0.9</v>
      </c>
      <c r="E25">
        <f>GT!N25</f>
        <v>0</v>
      </c>
      <c r="F25">
        <f t="shared" si="4"/>
        <v>72</v>
      </c>
      <c r="G25">
        <f t="shared" si="5"/>
        <v>-0.9</v>
      </c>
      <c r="H25" s="112"/>
      <c r="I25">
        <f>BRPL_EOD!AA25+BRPL_EOD!AB25</f>
        <v>-0.21</v>
      </c>
      <c r="J25">
        <f>BYPL_EOD!AA25+BYPL_EOD!AB25</f>
        <v>-0.11</v>
      </c>
      <c r="K25">
        <f>MES_EOD!AA25+MES_EOD!AB25</f>
        <v>0</v>
      </c>
      <c r="L25">
        <f>NDMC_EOD!AA25+NDMC_EOD!AB25</f>
        <v>-0.02</v>
      </c>
      <c r="M25">
        <f>TPDDL_EOD!AA25+TPDDL_EOD!AB25</f>
        <v>-0.15</v>
      </c>
      <c r="N25">
        <f t="shared" si="0"/>
        <v>-0.49</v>
      </c>
      <c r="O25" s="112">
        <f t="shared" si="1"/>
        <v>-0.41000000000000003</v>
      </c>
      <c r="P25">
        <v>-0.38571428571428573</v>
      </c>
      <c r="Q25">
        <v>-0.20204081632653062</v>
      </c>
      <c r="R25">
        <v>0</v>
      </c>
      <c r="S25">
        <v>-3.6734693877551024E-2</v>
      </c>
      <c r="T25">
        <v>-0.27551020408163263</v>
      </c>
      <c r="U25" s="114">
        <f t="shared" si="2"/>
        <v>-0.9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-0.9</v>
      </c>
      <c r="E26">
        <f>GT!N26</f>
        <v>0</v>
      </c>
      <c r="F26">
        <f t="shared" si="4"/>
        <v>72</v>
      </c>
      <c r="G26">
        <f t="shared" si="5"/>
        <v>-0.9</v>
      </c>
      <c r="H26" s="112"/>
      <c r="I26">
        <f>BRPL_EOD!AA26+BRPL_EOD!AB26</f>
        <v>-0.21</v>
      </c>
      <c r="J26">
        <f>BYPL_EOD!AA26+BYPL_EOD!AB26</f>
        <v>-0.11</v>
      </c>
      <c r="K26">
        <f>MES_EOD!AA26+MES_EOD!AB26</f>
        <v>0</v>
      </c>
      <c r="L26">
        <f>NDMC_EOD!AA26+NDMC_EOD!AB26</f>
        <v>-0.02</v>
      </c>
      <c r="M26">
        <f>TPDDL_EOD!AA26+TPDDL_EOD!AB26</f>
        <v>-0.15</v>
      </c>
      <c r="N26">
        <f t="shared" si="0"/>
        <v>-0.49</v>
      </c>
      <c r="O26" s="112">
        <f t="shared" si="1"/>
        <v>-0.41000000000000003</v>
      </c>
      <c r="P26">
        <v>-0.38571428571428573</v>
      </c>
      <c r="Q26">
        <v>-0.20204081632653062</v>
      </c>
      <c r="R26">
        <v>0</v>
      </c>
      <c r="S26">
        <v>-3.6734693877551024E-2</v>
      </c>
      <c r="T26">
        <v>-0.27551020408163263</v>
      </c>
      <c r="U26" s="114">
        <f t="shared" si="2"/>
        <v>-0.9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-0.9</v>
      </c>
      <c r="E27">
        <f>GT!N27</f>
        <v>0</v>
      </c>
      <c r="F27">
        <f t="shared" si="4"/>
        <v>72</v>
      </c>
      <c r="G27">
        <f t="shared" si="5"/>
        <v>-0.9</v>
      </c>
      <c r="H27" s="112"/>
      <c r="I27">
        <f>BRPL_EOD!AA27+BRPL_EOD!AB27</f>
        <v>-0.21</v>
      </c>
      <c r="J27">
        <f>BYPL_EOD!AA27+BYPL_EOD!AB27</f>
        <v>-0.11</v>
      </c>
      <c r="K27">
        <f>MES_EOD!AA27+MES_EOD!AB27</f>
        <v>0</v>
      </c>
      <c r="L27">
        <f>NDMC_EOD!AA27+NDMC_EOD!AB27</f>
        <v>-0.02</v>
      </c>
      <c r="M27">
        <f>TPDDL_EOD!AA27+TPDDL_EOD!AB27</f>
        <v>-0.15</v>
      </c>
      <c r="N27">
        <f t="shared" si="0"/>
        <v>-0.49</v>
      </c>
      <c r="O27" s="112">
        <f t="shared" si="1"/>
        <v>-0.41000000000000003</v>
      </c>
      <c r="P27">
        <v>-0.38571428571428573</v>
      </c>
      <c r="Q27">
        <v>-0.20204081632653062</v>
      </c>
      <c r="R27">
        <v>0</v>
      </c>
      <c r="S27">
        <v>-3.6734693877551024E-2</v>
      </c>
      <c r="T27">
        <v>-0.27551020408163263</v>
      </c>
      <c r="U27" s="114">
        <f t="shared" si="2"/>
        <v>-0.9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-0.9</v>
      </c>
      <c r="E28">
        <f>GT!N28</f>
        <v>0</v>
      </c>
      <c r="F28">
        <f t="shared" si="4"/>
        <v>72</v>
      </c>
      <c r="G28">
        <f t="shared" si="5"/>
        <v>-0.9</v>
      </c>
      <c r="H28" s="112"/>
      <c r="I28">
        <f>BRPL_EOD!AA28+BRPL_EOD!AB28</f>
        <v>-0.21</v>
      </c>
      <c r="J28">
        <f>BYPL_EOD!AA28+BYPL_EOD!AB28</f>
        <v>-0.11</v>
      </c>
      <c r="K28">
        <f>MES_EOD!AA28+MES_EOD!AB28</f>
        <v>0</v>
      </c>
      <c r="L28">
        <f>NDMC_EOD!AA28+NDMC_EOD!AB28</f>
        <v>-0.02</v>
      </c>
      <c r="M28">
        <f>TPDDL_EOD!AA28+TPDDL_EOD!AB28</f>
        <v>-0.15</v>
      </c>
      <c r="N28">
        <f t="shared" si="0"/>
        <v>-0.49</v>
      </c>
      <c r="O28" s="112">
        <f t="shared" si="1"/>
        <v>-0.41000000000000003</v>
      </c>
      <c r="P28">
        <v>-0.38571428571428573</v>
      </c>
      <c r="Q28">
        <v>-0.20204081632653062</v>
      </c>
      <c r="R28">
        <v>0</v>
      </c>
      <c r="S28">
        <v>-3.6734693877551024E-2</v>
      </c>
      <c r="T28">
        <v>-0.27551020408163263</v>
      </c>
      <c r="U28" s="114">
        <f t="shared" si="2"/>
        <v>-0.9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-0.9</v>
      </c>
      <c r="E29">
        <f>GT!N29</f>
        <v>0</v>
      </c>
      <c r="F29">
        <f t="shared" si="4"/>
        <v>72</v>
      </c>
      <c r="G29">
        <f t="shared" si="5"/>
        <v>-0.9</v>
      </c>
      <c r="H29" s="112"/>
      <c r="I29">
        <f>BRPL_EOD!AA29+BRPL_EOD!AB29</f>
        <v>-0.21</v>
      </c>
      <c r="J29">
        <f>BYPL_EOD!AA29+BYPL_EOD!AB29</f>
        <v>-0.11</v>
      </c>
      <c r="K29">
        <f>MES_EOD!AA29+MES_EOD!AB29</f>
        <v>0</v>
      </c>
      <c r="L29">
        <f>NDMC_EOD!AA29+NDMC_EOD!AB29</f>
        <v>-0.02</v>
      </c>
      <c r="M29">
        <f>TPDDL_EOD!AA29+TPDDL_EOD!AB29</f>
        <v>-0.15</v>
      </c>
      <c r="N29">
        <f t="shared" si="0"/>
        <v>-0.49</v>
      </c>
      <c r="O29" s="112">
        <f t="shared" si="1"/>
        <v>-0.41000000000000003</v>
      </c>
      <c r="P29">
        <v>-0.38571428571428573</v>
      </c>
      <c r="Q29">
        <v>-0.20204081632653062</v>
      </c>
      <c r="R29">
        <v>0</v>
      </c>
      <c r="S29">
        <v>-3.6734693877551024E-2</v>
      </c>
      <c r="T29">
        <v>-0.27551020408163263</v>
      </c>
      <c r="U29" s="114">
        <f t="shared" si="2"/>
        <v>-0.9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-0.9</v>
      </c>
      <c r="E30">
        <f>GT!N30</f>
        <v>0</v>
      </c>
      <c r="F30">
        <f t="shared" si="4"/>
        <v>72</v>
      </c>
      <c r="G30">
        <f t="shared" si="5"/>
        <v>-0.9</v>
      </c>
      <c r="H30" s="112"/>
      <c r="I30">
        <f>BRPL_EOD!AA30+BRPL_EOD!AB30</f>
        <v>-0.21</v>
      </c>
      <c r="J30">
        <f>BYPL_EOD!AA30+BYPL_EOD!AB30</f>
        <v>-0.11</v>
      </c>
      <c r="K30">
        <f>MES_EOD!AA30+MES_EOD!AB30</f>
        <v>0</v>
      </c>
      <c r="L30">
        <f>NDMC_EOD!AA30+NDMC_EOD!AB30</f>
        <v>-0.02</v>
      </c>
      <c r="M30">
        <f>TPDDL_EOD!AA30+TPDDL_EOD!AB30</f>
        <v>-0.15</v>
      </c>
      <c r="N30">
        <f t="shared" si="0"/>
        <v>-0.49</v>
      </c>
      <c r="O30" s="112">
        <f t="shared" si="1"/>
        <v>-0.41000000000000003</v>
      </c>
      <c r="P30">
        <v>-0.38571428571428573</v>
      </c>
      <c r="Q30">
        <v>-0.20204081632653062</v>
      </c>
      <c r="R30">
        <v>0</v>
      </c>
      <c r="S30">
        <v>-3.6734693877551024E-2</v>
      </c>
      <c r="T30">
        <v>-0.27551020408163263</v>
      </c>
      <c r="U30" s="114">
        <f t="shared" si="2"/>
        <v>-0.9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-0.9</v>
      </c>
      <c r="E31">
        <f>GT!N31</f>
        <v>0</v>
      </c>
      <c r="F31">
        <f t="shared" si="4"/>
        <v>72</v>
      </c>
      <c r="G31">
        <f t="shared" si="5"/>
        <v>-0.9</v>
      </c>
      <c r="H31" s="112"/>
      <c r="I31">
        <f>BRPL_EOD!AA31+BRPL_EOD!AB31</f>
        <v>-0.21</v>
      </c>
      <c r="J31">
        <f>BYPL_EOD!AA31+BYPL_EOD!AB31</f>
        <v>-0.11</v>
      </c>
      <c r="K31">
        <f>MES_EOD!AA31+MES_EOD!AB31</f>
        <v>0</v>
      </c>
      <c r="L31">
        <f>NDMC_EOD!AA31+NDMC_EOD!AB31</f>
        <v>-0.02</v>
      </c>
      <c r="M31">
        <f>TPDDL_EOD!AA31+TPDDL_EOD!AB31</f>
        <v>-0.15</v>
      </c>
      <c r="N31">
        <f t="shared" si="0"/>
        <v>-0.49</v>
      </c>
      <c r="O31" s="112">
        <f t="shared" si="1"/>
        <v>-0.41000000000000003</v>
      </c>
      <c r="P31">
        <v>-0.38571428571428573</v>
      </c>
      <c r="Q31">
        <v>-0.20204081632653062</v>
      </c>
      <c r="R31">
        <v>0</v>
      </c>
      <c r="S31">
        <v>-3.6734693877551024E-2</v>
      </c>
      <c r="T31">
        <v>-0.27551020408163263</v>
      </c>
      <c r="U31" s="114">
        <f t="shared" si="2"/>
        <v>-0.9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-0.9</v>
      </c>
      <c r="E32">
        <f>GT!N32</f>
        <v>0</v>
      </c>
      <c r="F32">
        <f t="shared" si="4"/>
        <v>72</v>
      </c>
      <c r="G32">
        <f t="shared" si="5"/>
        <v>-0.9</v>
      </c>
      <c r="H32" s="112"/>
      <c r="I32">
        <f>BRPL_EOD!AA32+BRPL_EOD!AB32</f>
        <v>-0.21</v>
      </c>
      <c r="J32">
        <f>BYPL_EOD!AA32+BYPL_EOD!AB32</f>
        <v>-0.11</v>
      </c>
      <c r="K32">
        <f>MES_EOD!AA32+MES_EOD!AB32</f>
        <v>0</v>
      </c>
      <c r="L32">
        <f>NDMC_EOD!AA32+NDMC_EOD!AB32</f>
        <v>-0.02</v>
      </c>
      <c r="M32">
        <f>TPDDL_EOD!AA32+TPDDL_EOD!AB32</f>
        <v>-0.15</v>
      </c>
      <c r="N32">
        <f t="shared" si="0"/>
        <v>-0.49</v>
      </c>
      <c r="O32" s="112">
        <f t="shared" si="1"/>
        <v>-0.41000000000000003</v>
      </c>
      <c r="P32">
        <v>-0.38571428571428573</v>
      </c>
      <c r="Q32">
        <v>-0.20204081632653062</v>
      </c>
      <c r="R32">
        <v>0</v>
      </c>
      <c r="S32">
        <v>-3.6734693877551024E-2</v>
      </c>
      <c r="T32">
        <v>-0.27551020408163263</v>
      </c>
      <c r="U32" s="114">
        <f t="shared" si="2"/>
        <v>-0.9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-0.9</v>
      </c>
      <c r="E33">
        <f>GT!N33</f>
        <v>0</v>
      </c>
      <c r="F33">
        <f t="shared" si="4"/>
        <v>72</v>
      </c>
      <c r="G33">
        <f t="shared" si="5"/>
        <v>-0.9</v>
      </c>
      <c r="H33" s="112"/>
      <c r="I33">
        <f>BRPL_EOD!AA33+BRPL_EOD!AB33</f>
        <v>-0.21</v>
      </c>
      <c r="J33">
        <f>BYPL_EOD!AA33+BYPL_EOD!AB33</f>
        <v>-0.11</v>
      </c>
      <c r="K33">
        <f>MES_EOD!AA33+MES_EOD!AB33</f>
        <v>0</v>
      </c>
      <c r="L33">
        <f>NDMC_EOD!AA33+NDMC_EOD!AB33</f>
        <v>-0.02</v>
      </c>
      <c r="M33">
        <f>TPDDL_EOD!AA33+TPDDL_EOD!AB33</f>
        <v>-0.15</v>
      </c>
      <c r="N33">
        <f t="shared" si="0"/>
        <v>-0.49</v>
      </c>
      <c r="O33" s="112">
        <f t="shared" si="1"/>
        <v>-0.41000000000000003</v>
      </c>
      <c r="P33">
        <v>-0.38571428571428573</v>
      </c>
      <c r="Q33">
        <v>-0.20204081632653062</v>
      </c>
      <c r="R33">
        <v>0</v>
      </c>
      <c r="S33">
        <v>-3.6734693877551024E-2</v>
      </c>
      <c r="T33">
        <v>-0.27551020408163263</v>
      </c>
      <c r="U33" s="114">
        <f t="shared" si="2"/>
        <v>-0.9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-0.9</v>
      </c>
      <c r="E34">
        <f>GT!N34</f>
        <v>0</v>
      </c>
      <c r="F34">
        <f t="shared" si="4"/>
        <v>72</v>
      </c>
      <c r="G34">
        <f t="shared" si="5"/>
        <v>-0.9</v>
      </c>
      <c r="H34" s="112"/>
      <c r="I34">
        <f>BRPL_EOD!AA34+BRPL_EOD!AB34</f>
        <v>-0.21</v>
      </c>
      <c r="J34">
        <f>BYPL_EOD!AA34+BYPL_EOD!AB34</f>
        <v>-0.11</v>
      </c>
      <c r="K34">
        <f>MES_EOD!AA34+MES_EOD!AB34</f>
        <v>0</v>
      </c>
      <c r="L34">
        <f>NDMC_EOD!AA34+NDMC_EOD!AB34</f>
        <v>-0.02</v>
      </c>
      <c r="M34">
        <f>TPDDL_EOD!AA34+TPDDL_EOD!AB34</f>
        <v>-0.15</v>
      </c>
      <c r="N34">
        <f t="shared" si="0"/>
        <v>-0.49</v>
      </c>
      <c r="O34" s="112">
        <f t="shared" si="1"/>
        <v>-0.41000000000000003</v>
      </c>
      <c r="P34">
        <v>-0.38571428571428573</v>
      </c>
      <c r="Q34">
        <v>-0.20204081632653062</v>
      </c>
      <c r="R34">
        <v>0</v>
      </c>
      <c r="S34">
        <v>-3.6734693877551024E-2</v>
      </c>
      <c r="T34">
        <v>-0.27551020408163263</v>
      </c>
      <c r="U34" s="114">
        <f t="shared" si="2"/>
        <v>-0.9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-0.9</v>
      </c>
      <c r="E35">
        <f>GT!N35</f>
        <v>0</v>
      </c>
      <c r="F35">
        <f t="shared" si="4"/>
        <v>72</v>
      </c>
      <c r="G35">
        <f t="shared" si="5"/>
        <v>-0.9</v>
      </c>
      <c r="H35" s="112"/>
      <c r="I35">
        <f>BRPL_EOD!AA35+BRPL_EOD!AB35</f>
        <v>-0.21</v>
      </c>
      <c r="J35">
        <f>BYPL_EOD!AA35+BYPL_EOD!AB35</f>
        <v>-0.11</v>
      </c>
      <c r="K35">
        <f>MES_EOD!AA35+MES_EOD!AB35</f>
        <v>0</v>
      </c>
      <c r="L35">
        <f>NDMC_EOD!AA35+NDMC_EOD!AB35</f>
        <v>-0.02</v>
      </c>
      <c r="M35">
        <f>TPDDL_EOD!AA35+TPDDL_EOD!AB35</f>
        <v>-0.15</v>
      </c>
      <c r="N35">
        <f t="shared" si="0"/>
        <v>-0.49</v>
      </c>
      <c r="O35" s="112">
        <f t="shared" si="1"/>
        <v>-0.41000000000000003</v>
      </c>
      <c r="P35">
        <v>-0.38571428571428573</v>
      </c>
      <c r="Q35">
        <v>-0.20204081632653062</v>
      </c>
      <c r="R35">
        <v>0</v>
      </c>
      <c r="S35">
        <v>-3.6734693877551024E-2</v>
      </c>
      <c r="T35">
        <v>-0.27551020408163263</v>
      </c>
      <c r="U35" s="114">
        <f t="shared" si="2"/>
        <v>-0.9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-0.9</v>
      </c>
      <c r="E36">
        <f>GT!N36</f>
        <v>0</v>
      </c>
      <c r="F36">
        <f t="shared" si="4"/>
        <v>72</v>
      </c>
      <c r="G36">
        <f t="shared" si="5"/>
        <v>-0.9</v>
      </c>
      <c r="H36" s="112"/>
      <c r="I36">
        <f>BRPL_EOD!AA36+BRPL_EOD!AB36</f>
        <v>-0.21</v>
      </c>
      <c r="J36">
        <f>BYPL_EOD!AA36+BYPL_EOD!AB36</f>
        <v>-0.11</v>
      </c>
      <c r="K36">
        <f>MES_EOD!AA36+MES_EOD!AB36</f>
        <v>0</v>
      </c>
      <c r="L36">
        <f>NDMC_EOD!AA36+NDMC_EOD!AB36</f>
        <v>-0.02</v>
      </c>
      <c r="M36">
        <f>TPDDL_EOD!AA36+TPDDL_EOD!AB36</f>
        <v>-0.15</v>
      </c>
      <c r="N36">
        <f t="shared" si="0"/>
        <v>-0.49</v>
      </c>
      <c r="O36" s="112">
        <f t="shared" si="1"/>
        <v>-0.41000000000000003</v>
      </c>
      <c r="P36">
        <v>-0.38571428571428573</v>
      </c>
      <c r="Q36">
        <v>-0.20204081632653062</v>
      </c>
      <c r="R36">
        <v>0</v>
      </c>
      <c r="S36">
        <v>-3.6734693877551024E-2</v>
      </c>
      <c r="T36">
        <v>-0.27551020408163263</v>
      </c>
      <c r="U36" s="114">
        <f t="shared" si="2"/>
        <v>-0.9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-0.9</v>
      </c>
      <c r="E37">
        <f>GT!N37</f>
        <v>0</v>
      </c>
      <c r="F37">
        <f t="shared" si="4"/>
        <v>72</v>
      </c>
      <c r="G37">
        <f t="shared" si="5"/>
        <v>-0.9</v>
      </c>
      <c r="H37" s="112"/>
      <c r="I37">
        <f>BRPL_EOD!AA37+BRPL_EOD!AB37</f>
        <v>-0.21</v>
      </c>
      <c r="J37">
        <f>BYPL_EOD!AA37+BYPL_EOD!AB37</f>
        <v>-0.11</v>
      </c>
      <c r="K37">
        <f>MES_EOD!AA37+MES_EOD!AB37</f>
        <v>0</v>
      </c>
      <c r="L37">
        <f>NDMC_EOD!AA37+NDMC_EOD!AB37</f>
        <v>-0.02</v>
      </c>
      <c r="M37">
        <f>TPDDL_EOD!AA37+TPDDL_EOD!AB37</f>
        <v>-0.15</v>
      </c>
      <c r="N37">
        <f t="shared" si="0"/>
        <v>-0.49</v>
      </c>
      <c r="O37" s="112">
        <f t="shared" si="1"/>
        <v>-0.41000000000000003</v>
      </c>
      <c r="P37">
        <v>-0.38571428571428573</v>
      </c>
      <c r="Q37">
        <v>-0.20204081632653062</v>
      </c>
      <c r="R37">
        <v>0</v>
      </c>
      <c r="S37">
        <v>-3.6734693877551024E-2</v>
      </c>
      <c r="T37">
        <v>-0.27551020408163263</v>
      </c>
      <c r="U37" s="114">
        <f t="shared" si="2"/>
        <v>-0.9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-0.9</v>
      </c>
      <c r="E38">
        <f>GT!N38</f>
        <v>0</v>
      </c>
      <c r="F38">
        <f t="shared" si="4"/>
        <v>72</v>
      </c>
      <c r="G38">
        <f t="shared" si="5"/>
        <v>-0.9</v>
      </c>
      <c r="H38" s="112"/>
      <c r="I38">
        <f>BRPL_EOD!AA38+BRPL_EOD!AB38</f>
        <v>-0.21</v>
      </c>
      <c r="J38">
        <f>BYPL_EOD!AA38+BYPL_EOD!AB38</f>
        <v>-0.11</v>
      </c>
      <c r="K38">
        <f>MES_EOD!AA38+MES_EOD!AB38</f>
        <v>0</v>
      </c>
      <c r="L38">
        <f>NDMC_EOD!AA38+NDMC_EOD!AB38</f>
        <v>-0.02</v>
      </c>
      <c r="M38">
        <f>TPDDL_EOD!AA38+TPDDL_EOD!AB38</f>
        <v>-0.15</v>
      </c>
      <c r="N38">
        <f t="shared" si="0"/>
        <v>-0.49</v>
      </c>
      <c r="O38" s="112">
        <f t="shared" si="1"/>
        <v>-0.41000000000000003</v>
      </c>
      <c r="P38">
        <v>-0.38571428571428573</v>
      </c>
      <c r="Q38">
        <v>-0.20204081632653062</v>
      </c>
      <c r="R38">
        <v>0</v>
      </c>
      <c r="S38">
        <v>-3.6734693877551024E-2</v>
      </c>
      <c r="T38">
        <v>-0.27551020408163263</v>
      </c>
      <c r="U38" s="114">
        <f t="shared" si="2"/>
        <v>-0.9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-0.9</v>
      </c>
      <c r="E39">
        <f>GT!N39</f>
        <v>0</v>
      </c>
      <c r="F39">
        <f t="shared" si="4"/>
        <v>72</v>
      </c>
      <c r="G39">
        <f t="shared" si="5"/>
        <v>-0.9</v>
      </c>
      <c r="H39" s="112"/>
      <c r="I39">
        <f>BRPL_EOD!AA39+BRPL_EOD!AB39</f>
        <v>-0.21</v>
      </c>
      <c r="J39">
        <f>BYPL_EOD!AA39+BYPL_EOD!AB39</f>
        <v>-0.11</v>
      </c>
      <c r="K39">
        <f>MES_EOD!AA39+MES_EOD!AB39</f>
        <v>0</v>
      </c>
      <c r="L39">
        <f>NDMC_EOD!AA39+NDMC_EOD!AB39</f>
        <v>-0.02</v>
      </c>
      <c r="M39">
        <f>TPDDL_EOD!AA39+TPDDL_EOD!AB39</f>
        <v>-0.15</v>
      </c>
      <c r="N39">
        <f t="shared" si="0"/>
        <v>-0.49</v>
      </c>
      <c r="O39" s="112">
        <f t="shared" si="1"/>
        <v>-0.41000000000000003</v>
      </c>
      <c r="P39">
        <v>-0.38571428571428573</v>
      </c>
      <c r="Q39">
        <v>-0.20204081632653062</v>
      </c>
      <c r="R39">
        <v>0</v>
      </c>
      <c r="S39">
        <v>-3.6734693877551024E-2</v>
      </c>
      <c r="T39">
        <v>-0.27551020408163263</v>
      </c>
      <c r="U39" s="114">
        <f t="shared" si="2"/>
        <v>-0.9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-0.9</v>
      </c>
      <c r="E40">
        <f>GT!N40</f>
        <v>0</v>
      </c>
      <c r="F40">
        <f t="shared" si="4"/>
        <v>72</v>
      </c>
      <c r="G40">
        <f t="shared" si="5"/>
        <v>-0.9</v>
      </c>
      <c r="H40" s="112"/>
      <c r="I40">
        <f>BRPL_EOD!AA40+BRPL_EOD!AB40</f>
        <v>-0.21</v>
      </c>
      <c r="J40">
        <f>BYPL_EOD!AA40+BYPL_EOD!AB40</f>
        <v>-0.11</v>
      </c>
      <c r="K40">
        <f>MES_EOD!AA40+MES_EOD!AB40</f>
        <v>0</v>
      </c>
      <c r="L40">
        <f>NDMC_EOD!AA40+NDMC_EOD!AB40</f>
        <v>-0.02</v>
      </c>
      <c r="M40">
        <f>TPDDL_EOD!AA40+TPDDL_EOD!AB40</f>
        <v>-0.15</v>
      </c>
      <c r="N40">
        <f t="shared" si="0"/>
        <v>-0.49</v>
      </c>
      <c r="O40" s="112">
        <f t="shared" si="1"/>
        <v>-0.41000000000000003</v>
      </c>
      <c r="P40">
        <v>-0.38571428571428573</v>
      </c>
      <c r="Q40">
        <v>-0.20204081632653062</v>
      </c>
      <c r="R40">
        <v>0</v>
      </c>
      <c r="S40">
        <v>-3.6734693877551024E-2</v>
      </c>
      <c r="T40">
        <v>-0.27551020408163263</v>
      </c>
      <c r="U40" s="114">
        <f t="shared" si="2"/>
        <v>-0.9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-0.9</v>
      </c>
      <c r="E41">
        <f>GT!N41</f>
        <v>0</v>
      </c>
      <c r="F41">
        <f t="shared" si="4"/>
        <v>72</v>
      </c>
      <c r="G41">
        <f t="shared" si="5"/>
        <v>-0.9</v>
      </c>
      <c r="H41" s="112"/>
      <c r="I41">
        <f>BRPL_EOD!AA41+BRPL_EOD!AB41</f>
        <v>-0.21</v>
      </c>
      <c r="J41">
        <f>BYPL_EOD!AA41+BYPL_EOD!AB41</f>
        <v>-0.11</v>
      </c>
      <c r="K41">
        <f>MES_EOD!AA41+MES_EOD!AB41</f>
        <v>0</v>
      </c>
      <c r="L41">
        <f>NDMC_EOD!AA41+NDMC_EOD!AB41</f>
        <v>-0.02</v>
      </c>
      <c r="M41">
        <f>TPDDL_EOD!AA41+TPDDL_EOD!AB41</f>
        <v>-0.15</v>
      </c>
      <c r="N41">
        <f t="shared" si="0"/>
        <v>-0.49</v>
      </c>
      <c r="O41" s="112">
        <f t="shared" si="1"/>
        <v>-0.41000000000000003</v>
      </c>
      <c r="P41">
        <v>-0.38571428571428573</v>
      </c>
      <c r="Q41">
        <v>-0.20204081632653062</v>
      </c>
      <c r="R41">
        <v>0</v>
      </c>
      <c r="S41">
        <v>-3.6734693877551024E-2</v>
      </c>
      <c r="T41">
        <v>-0.27551020408163263</v>
      </c>
      <c r="U41" s="114">
        <f t="shared" si="2"/>
        <v>-0.9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-0.9</v>
      </c>
      <c r="E42">
        <f>GT!N42</f>
        <v>0</v>
      </c>
      <c r="F42">
        <f t="shared" si="4"/>
        <v>72</v>
      </c>
      <c r="G42">
        <f t="shared" si="5"/>
        <v>-0.9</v>
      </c>
      <c r="H42" s="112"/>
      <c r="I42">
        <f>BRPL_EOD!AA42+BRPL_EOD!AB42</f>
        <v>-0.21</v>
      </c>
      <c r="J42">
        <f>BYPL_EOD!AA42+BYPL_EOD!AB42</f>
        <v>-0.11</v>
      </c>
      <c r="K42">
        <f>MES_EOD!AA42+MES_EOD!AB42</f>
        <v>0</v>
      </c>
      <c r="L42">
        <f>NDMC_EOD!AA42+NDMC_EOD!AB42</f>
        <v>-0.02</v>
      </c>
      <c r="M42">
        <f>TPDDL_EOD!AA42+TPDDL_EOD!AB42</f>
        <v>-0.15</v>
      </c>
      <c r="N42">
        <f t="shared" si="0"/>
        <v>-0.49</v>
      </c>
      <c r="O42" s="112">
        <f t="shared" si="1"/>
        <v>-0.41000000000000003</v>
      </c>
      <c r="P42">
        <v>-0.38571428571428573</v>
      </c>
      <c r="Q42">
        <v>-0.20204081632653062</v>
      </c>
      <c r="R42">
        <v>0</v>
      </c>
      <c r="S42">
        <v>-3.6734693877551024E-2</v>
      </c>
      <c r="T42">
        <v>-0.27551020408163263</v>
      </c>
      <c r="U42" s="114">
        <f t="shared" si="2"/>
        <v>-0.9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-0.9</v>
      </c>
      <c r="E43">
        <f>GT!N43</f>
        <v>0</v>
      </c>
      <c r="F43">
        <f t="shared" si="4"/>
        <v>72</v>
      </c>
      <c r="G43">
        <f t="shared" si="5"/>
        <v>-0.9</v>
      </c>
      <c r="H43" s="112"/>
      <c r="I43">
        <f>BRPL_EOD!AA43+BRPL_EOD!AB43</f>
        <v>-0.21</v>
      </c>
      <c r="J43">
        <f>BYPL_EOD!AA43+BYPL_EOD!AB43</f>
        <v>-0.11</v>
      </c>
      <c r="K43">
        <f>MES_EOD!AA43+MES_EOD!AB43</f>
        <v>0</v>
      </c>
      <c r="L43">
        <f>NDMC_EOD!AA43+NDMC_EOD!AB43</f>
        <v>-0.02</v>
      </c>
      <c r="M43">
        <f>TPDDL_EOD!AA43+TPDDL_EOD!AB43</f>
        <v>-0.15</v>
      </c>
      <c r="N43">
        <f t="shared" si="0"/>
        <v>-0.49</v>
      </c>
      <c r="O43" s="112">
        <f t="shared" si="1"/>
        <v>-0.41000000000000003</v>
      </c>
      <c r="P43">
        <v>-0.38571428571428573</v>
      </c>
      <c r="Q43">
        <v>-0.20204081632653062</v>
      </c>
      <c r="R43">
        <v>0</v>
      </c>
      <c r="S43">
        <v>-3.6734693877551024E-2</v>
      </c>
      <c r="T43">
        <v>-0.27551020408163263</v>
      </c>
      <c r="U43" s="114">
        <f t="shared" si="2"/>
        <v>-0.9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-0.9</v>
      </c>
      <c r="E44">
        <f>GT!N44</f>
        <v>0</v>
      </c>
      <c r="F44">
        <f t="shared" si="4"/>
        <v>72</v>
      </c>
      <c r="G44">
        <f t="shared" si="5"/>
        <v>-0.9</v>
      </c>
      <c r="H44" s="112"/>
      <c r="I44">
        <f>BRPL_EOD!AA44+BRPL_EOD!AB44</f>
        <v>-0.21</v>
      </c>
      <c r="J44">
        <f>BYPL_EOD!AA44+BYPL_EOD!AB44</f>
        <v>-0.11</v>
      </c>
      <c r="K44">
        <f>MES_EOD!AA44+MES_EOD!AB44</f>
        <v>0</v>
      </c>
      <c r="L44">
        <f>NDMC_EOD!AA44+NDMC_EOD!AB44</f>
        <v>-0.02</v>
      </c>
      <c r="M44">
        <f>TPDDL_EOD!AA44+TPDDL_EOD!AB44</f>
        <v>-0.15</v>
      </c>
      <c r="N44">
        <f t="shared" si="0"/>
        <v>-0.49</v>
      </c>
      <c r="O44" s="112">
        <f t="shared" si="1"/>
        <v>-0.41000000000000003</v>
      </c>
      <c r="P44">
        <v>-0.38571428571428573</v>
      </c>
      <c r="Q44">
        <v>-0.20204081632653062</v>
      </c>
      <c r="R44">
        <v>0</v>
      </c>
      <c r="S44">
        <v>-3.6734693877551024E-2</v>
      </c>
      <c r="T44">
        <v>-0.27551020408163263</v>
      </c>
      <c r="U44" s="114">
        <f t="shared" si="2"/>
        <v>-0.9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-0.9</v>
      </c>
      <c r="E45">
        <f>GT!N45</f>
        <v>0</v>
      </c>
      <c r="F45">
        <f t="shared" si="4"/>
        <v>72</v>
      </c>
      <c r="G45">
        <f t="shared" si="5"/>
        <v>-0.9</v>
      </c>
      <c r="H45" s="112"/>
      <c r="I45">
        <f>BRPL_EOD!AA45+BRPL_EOD!AB45</f>
        <v>-0.21</v>
      </c>
      <c r="J45">
        <f>BYPL_EOD!AA45+BYPL_EOD!AB45</f>
        <v>-0.11</v>
      </c>
      <c r="K45">
        <f>MES_EOD!AA45+MES_EOD!AB45</f>
        <v>0</v>
      </c>
      <c r="L45">
        <f>NDMC_EOD!AA45+NDMC_EOD!AB45</f>
        <v>-0.02</v>
      </c>
      <c r="M45">
        <f>TPDDL_EOD!AA45+TPDDL_EOD!AB45</f>
        <v>-0.15</v>
      </c>
      <c r="N45">
        <f t="shared" si="0"/>
        <v>-0.49</v>
      </c>
      <c r="O45" s="112">
        <f t="shared" si="1"/>
        <v>-0.41000000000000003</v>
      </c>
      <c r="P45">
        <v>-0.38571428571428573</v>
      </c>
      <c r="Q45">
        <v>-0.20204081632653062</v>
      </c>
      <c r="R45">
        <v>0</v>
      </c>
      <c r="S45">
        <v>-3.6734693877551024E-2</v>
      </c>
      <c r="T45">
        <v>-0.27551020408163263</v>
      </c>
      <c r="U45" s="114">
        <f t="shared" si="2"/>
        <v>-0.9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-0.9</v>
      </c>
      <c r="E46">
        <f>GT!N46</f>
        <v>0</v>
      </c>
      <c r="F46">
        <f t="shared" si="4"/>
        <v>72</v>
      </c>
      <c r="G46">
        <f t="shared" si="5"/>
        <v>-0.9</v>
      </c>
      <c r="H46" s="112"/>
      <c r="I46">
        <f>BRPL_EOD!AA46+BRPL_EOD!AB46</f>
        <v>-0.21</v>
      </c>
      <c r="J46">
        <f>BYPL_EOD!AA46+BYPL_EOD!AB46</f>
        <v>-0.11</v>
      </c>
      <c r="K46">
        <f>MES_EOD!AA46+MES_EOD!AB46</f>
        <v>0</v>
      </c>
      <c r="L46">
        <f>NDMC_EOD!AA46+NDMC_EOD!AB46</f>
        <v>-0.02</v>
      </c>
      <c r="M46">
        <f>TPDDL_EOD!AA46+TPDDL_EOD!AB46</f>
        <v>-0.15</v>
      </c>
      <c r="N46">
        <f t="shared" si="0"/>
        <v>-0.49</v>
      </c>
      <c r="O46" s="112">
        <f t="shared" si="1"/>
        <v>-0.41000000000000003</v>
      </c>
      <c r="P46">
        <v>-0.38571428571428573</v>
      </c>
      <c r="Q46">
        <v>-0.20204081632653062</v>
      </c>
      <c r="R46">
        <v>0</v>
      </c>
      <c r="S46">
        <v>-3.6734693877551024E-2</v>
      </c>
      <c r="T46">
        <v>-0.27551020408163263</v>
      </c>
      <c r="U46" s="114">
        <f t="shared" si="2"/>
        <v>-0.9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-0.9</v>
      </c>
      <c r="E47">
        <f>GT!N47</f>
        <v>0</v>
      </c>
      <c r="F47">
        <f t="shared" si="4"/>
        <v>72</v>
      </c>
      <c r="G47">
        <f t="shared" si="5"/>
        <v>-0.9</v>
      </c>
      <c r="H47" s="112"/>
      <c r="I47">
        <f>BRPL_EOD!AA47+BRPL_EOD!AB47</f>
        <v>-0.21</v>
      </c>
      <c r="J47">
        <f>BYPL_EOD!AA47+BYPL_EOD!AB47</f>
        <v>-0.11</v>
      </c>
      <c r="K47">
        <f>MES_EOD!AA47+MES_EOD!AB47</f>
        <v>0</v>
      </c>
      <c r="L47">
        <f>NDMC_EOD!AA47+NDMC_EOD!AB47</f>
        <v>-0.02</v>
      </c>
      <c r="M47">
        <f>TPDDL_EOD!AA47+TPDDL_EOD!AB47</f>
        <v>-0.15</v>
      </c>
      <c r="N47">
        <f t="shared" si="0"/>
        <v>-0.49</v>
      </c>
      <c r="O47" s="112">
        <f t="shared" si="1"/>
        <v>-0.41000000000000003</v>
      </c>
      <c r="P47">
        <v>-0.38571428571428573</v>
      </c>
      <c r="Q47">
        <v>-0.20204081632653062</v>
      </c>
      <c r="R47">
        <v>0</v>
      </c>
      <c r="S47">
        <v>-3.6734693877551024E-2</v>
      </c>
      <c r="T47">
        <v>-0.27551020408163263</v>
      </c>
      <c r="U47" s="114">
        <f t="shared" si="2"/>
        <v>-0.9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-0.9</v>
      </c>
      <c r="E48">
        <f>GT!N48</f>
        <v>0</v>
      </c>
      <c r="F48">
        <f t="shared" si="4"/>
        <v>72</v>
      </c>
      <c r="G48">
        <f t="shared" si="5"/>
        <v>-0.9</v>
      </c>
      <c r="H48" s="112"/>
      <c r="I48">
        <f>BRPL_EOD!AA48+BRPL_EOD!AB48</f>
        <v>-0.21</v>
      </c>
      <c r="J48">
        <f>BYPL_EOD!AA48+BYPL_EOD!AB48</f>
        <v>-0.11</v>
      </c>
      <c r="K48">
        <f>MES_EOD!AA48+MES_EOD!AB48</f>
        <v>0</v>
      </c>
      <c r="L48">
        <f>NDMC_EOD!AA48+NDMC_EOD!AB48</f>
        <v>-0.02</v>
      </c>
      <c r="M48">
        <f>TPDDL_EOD!AA48+TPDDL_EOD!AB48</f>
        <v>-0.15</v>
      </c>
      <c r="N48">
        <f t="shared" si="0"/>
        <v>-0.49</v>
      </c>
      <c r="O48" s="112">
        <f t="shared" si="1"/>
        <v>-0.41000000000000003</v>
      </c>
      <c r="P48">
        <v>-0.38571428571428573</v>
      </c>
      <c r="Q48">
        <v>-0.20204081632653062</v>
      </c>
      <c r="R48">
        <v>0</v>
      </c>
      <c r="S48">
        <v>-3.6734693877551024E-2</v>
      </c>
      <c r="T48">
        <v>-0.27551020408163263</v>
      </c>
      <c r="U48" s="114">
        <f t="shared" si="2"/>
        <v>-0.9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-0.9</v>
      </c>
      <c r="E49">
        <f>GT!N49</f>
        <v>0</v>
      </c>
      <c r="F49">
        <f t="shared" si="4"/>
        <v>72</v>
      </c>
      <c r="G49">
        <f t="shared" si="5"/>
        <v>-0.9</v>
      </c>
      <c r="H49" s="112"/>
      <c r="I49">
        <f>BRPL_EOD!AA49+BRPL_EOD!AB49</f>
        <v>-0.21</v>
      </c>
      <c r="J49">
        <f>BYPL_EOD!AA49+BYPL_EOD!AB49</f>
        <v>-0.11</v>
      </c>
      <c r="K49">
        <f>MES_EOD!AA49+MES_EOD!AB49</f>
        <v>0</v>
      </c>
      <c r="L49">
        <f>NDMC_EOD!AA49+NDMC_EOD!AB49</f>
        <v>-0.02</v>
      </c>
      <c r="M49">
        <f>TPDDL_EOD!AA49+TPDDL_EOD!AB49</f>
        <v>-0.15</v>
      </c>
      <c r="N49">
        <f t="shared" si="0"/>
        <v>-0.49</v>
      </c>
      <c r="O49" s="112">
        <f t="shared" si="1"/>
        <v>-0.41000000000000003</v>
      </c>
      <c r="P49">
        <v>-0.38571428571428573</v>
      </c>
      <c r="Q49">
        <v>-0.20204081632653062</v>
      </c>
      <c r="R49">
        <v>0</v>
      </c>
      <c r="S49">
        <v>-3.6734693877551024E-2</v>
      </c>
      <c r="T49">
        <v>-0.27551020408163263</v>
      </c>
      <c r="U49" s="114">
        <f t="shared" si="2"/>
        <v>-0.9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-0.9</v>
      </c>
      <c r="E50">
        <f>GT!N50</f>
        <v>0</v>
      </c>
      <c r="F50">
        <f t="shared" si="4"/>
        <v>72</v>
      </c>
      <c r="G50">
        <f t="shared" si="5"/>
        <v>-0.9</v>
      </c>
      <c r="H50" s="112"/>
      <c r="I50">
        <f>BRPL_EOD!AA50+BRPL_EOD!AB50</f>
        <v>-0.21</v>
      </c>
      <c r="J50">
        <f>BYPL_EOD!AA50+BYPL_EOD!AB50</f>
        <v>-0.11</v>
      </c>
      <c r="K50">
        <f>MES_EOD!AA50+MES_EOD!AB50</f>
        <v>0</v>
      </c>
      <c r="L50">
        <f>NDMC_EOD!AA50+NDMC_EOD!AB50</f>
        <v>-0.02</v>
      </c>
      <c r="M50">
        <f>TPDDL_EOD!AA50+TPDDL_EOD!AB50</f>
        <v>-0.15</v>
      </c>
      <c r="N50">
        <f t="shared" si="0"/>
        <v>-0.49</v>
      </c>
      <c r="O50" s="112">
        <f t="shared" si="1"/>
        <v>-0.41000000000000003</v>
      </c>
      <c r="P50">
        <v>-0.38571428571428573</v>
      </c>
      <c r="Q50">
        <v>-0.20204081632653062</v>
      </c>
      <c r="R50">
        <v>0</v>
      </c>
      <c r="S50">
        <v>-3.6734693877551024E-2</v>
      </c>
      <c r="T50">
        <v>-0.27551020408163263</v>
      </c>
      <c r="U50" s="114">
        <f t="shared" si="2"/>
        <v>-0.9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-0.9</v>
      </c>
      <c r="E51">
        <f>GT!N51</f>
        <v>0</v>
      </c>
      <c r="F51">
        <f t="shared" si="4"/>
        <v>72</v>
      </c>
      <c r="G51">
        <f t="shared" si="5"/>
        <v>-0.9</v>
      </c>
      <c r="H51" s="112"/>
      <c r="I51">
        <f>BRPL_EOD!AA51+BRPL_EOD!AB51</f>
        <v>-0.21</v>
      </c>
      <c r="J51">
        <f>BYPL_EOD!AA51+BYPL_EOD!AB51</f>
        <v>-0.11</v>
      </c>
      <c r="K51">
        <f>MES_EOD!AA51+MES_EOD!AB51</f>
        <v>0</v>
      </c>
      <c r="L51">
        <f>NDMC_EOD!AA51+NDMC_EOD!AB51</f>
        <v>-0.02</v>
      </c>
      <c r="M51">
        <f>TPDDL_EOD!AA51+TPDDL_EOD!AB51</f>
        <v>-0.15</v>
      </c>
      <c r="N51">
        <f t="shared" si="0"/>
        <v>-0.49</v>
      </c>
      <c r="O51" s="112">
        <f t="shared" si="1"/>
        <v>-0.41000000000000003</v>
      </c>
      <c r="P51">
        <v>-0.38571428571428573</v>
      </c>
      <c r="Q51">
        <v>-0.20204081632653062</v>
      </c>
      <c r="R51">
        <v>0</v>
      </c>
      <c r="S51">
        <v>-3.6734693877551024E-2</v>
      </c>
      <c r="T51">
        <v>-0.27551020408163263</v>
      </c>
      <c r="U51" s="114">
        <f t="shared" si="2"/>
        <v>-0.9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-0.9</v>
      </c>
      <c r="E52">
        <f>GT!N52</f>
        <v>0</v>
      </c>
      <c r="F52">
        <f t="shared" si="4"/>
        <v>72</v>
      </c>
      <c r="G52">
        <f t="shared" si="5"/>
        <v>-0.9</v>
      </c>
      <c r="H52" s="112"/>
      <c r="I52">
        <f>BRPL_EOD!AA52+BRPL_EOD!AB52</f>
        <v>-0.21</v>
      </c>
      <c r="J52">
        <f>BYPL_EOD!AA52+BYPL_EOD!AB52</f>
        <v>-0.11</v>
      </c>
      <c r="K52">
        <f>MES_EOD!AA52+MES_EOD!AB52</f>
        <v>0</v>
      </c>
      <c r="L52">
        <f>NDMC_EOD!AA52+NDMC_EOD!AB52</f>
        <v>-0.02</v>
      </c>
      <c r="M52">
        <f>TPDDL_EOD!AA52+TPDDL_EOD!AB52</f>
        <v>-0.15</v>
      </c>
      <c r="N52">
        <f t="shared" si="0"/>
        <v>-0.49</v>
      </c>
      <c r="O52" s="112">
        <f t="shared" si="1"/>
        <v>-0.41000000000000003</v>
      </c>
      <c r="P52">
        <v>-0.38571428571428573</v>
      </c>
      <c r="Q52">
        <v>-0.20204081632653062</v>
      </c>
      <c r="R52">
        <v>0</v>
      </c>
      <c r="S52">
        <v>-3.6734693877551024E-2</v>
      </c>
      <c r="T52">
        <v>-0.27551020408163263</v>
      </c>
      <c r="U52" s="114">
        <f t="shared" si="2"/>
        <v>-0.9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-0.9</v>
      </c>
      <c r="E53">
        <f>GT!N53</f>
        <v>0</v>
      </c>
      <c r="F53">
        <f t="shared" si="4"/>
        <v>72</v>
      </c>
      <c r="G53">
        <f t="shared" si="5"/>
        <v>-0.9</v>
      </c>
      <c r="H53" s="112"/>
      <c r="I53">
        <f>BRPL_EOD!AA53+BRPL_EOD!AB53</f>
        <v>-0.21</v>
      </c>
      <c r="J53">
        <f>BYPL_EOD!AA53+BYPL_EOD!AB53</f>
        <v>-0.11</v>
      </c>
      <c r="K53">
        <f>MES_EOD!AA53+MES_EOD!AB53</f>
        <v>0</v>
      </c>
      <c r="L53">
        <f>NDMC_EOD!AA53+NDMC_EOD!AB53</f>
        <v>-0.02</v>
      </c>
      <c r="M53">
        <f>TPDDL_EOD!AA53+TPDDL_EOD!AB53</f>
        <v>-0.15</v>
      </c>
      <c r="N53">
        <f t="shared" si="0"/>
        <v>-0.49</v>
      </c>
      <c r="O53" s="112">
        <f t="shared" si="1"/>
        <v>-0.41000000000000003</v>
      </c>
      <c r="P53">
        <v>-0.38571428571428573</v>
      </c>
      <c r="Q53">
        <v>-0.20204081632653062</v>
      </c>
      <c r="R53">
        <v>0</v>
      </c>
      <c r="S53">
        <v>-3.6734693877551024E-2</v>
      </c>
      <c r="T53">
        <v>-0.27551020408163263</v>
      </c>
      <c r="U53" s="114">
        <f t="shared" si="2"/>
        <v>-0.9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-0.9</v>
      </c>
      <c r="E54">
        <f>GT!N54</f>
        <v>0</v>
      </c>
      <c r="F54">
        <f t="shared" si="4"/>
        <v>72</v>
      </c>
      <c r="G54">
        <f t="shared" si="5"/>
        <v>-0.9</v>
      </c>
      <c r="H54" s="112"/>
      <c r="I54">
        <f>BRPL_EOD!AA54+BRPL_EOD!AB54</f>
        <v>-0.21</v>
      </c>
      <c r="J54">
        <f>BYPL_EOD!AA54+BYPL_EOD!AB54</f>
        <v>-0.11</v>
      </c>
      <c r="K54">
        <f>MES_EOD!AA54+MES_EOD!AB54</f>
        <v>0</v>
      </c>
      <c r="L54">
        <f>NDMC_EOD!AA54+NDMC_EOD!AB54</f>
        <v>-0.02</v>
      </c>
      <c r="M54">
        <f>TPDDL_EOD!AA54+TPDDL_EOD!AB54</f>
        <v>-0.15</v>
      </c>
      <c r="N54">
        <f t="shared" si="0"/>
        <v>-0.49</v>
      </c>
      <c r="O54" s="112">
        <f t="shared" si="1"/>
        <v>-0.41000000000000003</v>
      </c>
      <c r="P54">
        <v>-0.38571428571428573</v>
      </c>
      <c r="Q54">
        <v>-0.20204081632653062</v>
      </c>
      <c r="R54">
        <v>0</v>
      </c>
      <c r="S54">
        <v>-3.6734693877551024E-2</v>
      </c>
      <c r="T54">
        <v>-0.27551020408163263</v>
      </c>
      <c r="U54" s="114">
        <f t="shared" si="2"/>
        <v>-0.9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-0.9</v>
      </c>
      <c r="E55">
        <f>GT!N55</f>
        <v>0</v>
      </c>
      <c r="F55">
        <f t="shared" si="4"/>
        <v>72</v>
      </c>
      <c r="G55">
        <f t="shared" si="5"/>
        <v>-0.9</v>
      </c>
      <c r="H55" s="112"/>
      <c r="I55">
        <f>BRPL_EOD!AA55+BRPL_EOD!AB55</f>
        <v>-0.21</v>
      </c>
      <c r="J55">
        <f>BYPL_EOD!AA55+BYPL_EOD!AB55</f>
        <v>-0.11</v>
      </c>
      <c r="K55">
        <f>MES_EOD!AA55+MES_EOD!AB55</f>
        <v>0</v>
      </c>
      <c r="L55">
        <f>NDMC_EOD!AA55+NDMC_EOD!AB55</f>
        <v>-0.02</v>
      </c>
      <c r="M55">
        <f>TPDDL_EOD!AA55+TPDDL_EOD!AB55</f>
        <v>-0.15</v>
      </c>
      <c r="N55">
        <f t="shared" si="0"/>
        <v>-0.49</v>
      </c>
      <c r="O55" s="112">
        <f t="shared" si="1"/>
        <v>-0.41000000000000003</v>
      </c>
      <c r="P55">
        <v>-0.38571428571428573</v>
      </c>
      <c r="Q55">
        <v>-0.20204081632653062</v>
      </c>
      <c r="R55">
        <v>0</v>
      </c>
      <c r="S55">
        <v>-3.6734693877551024E-2</v>
      </c>
      <c r="T55">
        <v>-0.27551020408163263</v>
      </c>
      <c r="U55" s="114">
        <f t="shared" si="2"/>
        <v>-0.9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-0.9</v>
      </c>
      <c r="E56">
        <f>GT!N56</f>
        <v>0</v>
      </c>
      <c r="F56">
        <f t="shared" si="4"/>
        <v>72</v>
      </c>
      <c r="G56">
        <f t="shared" si="5"/>
        <v>-0.9</v>
      </c>
      <c r="H56" s="112"/>
      <c r="I56">
        <f>BRPL_EOD!AA56+BRPL_EOD!AB56</f>
        <v>-0.21</v>
      </c>
      <c r="J56">
        <f>BYPL_EOD!AA56+BYPL_EOD!AB56</f>
        <v>-0.11</v>
      </c>
      <c r="K56">
        <f>MES_EOD!AA56+MES_EOD!AB56</f>
        <v>0</v>
      </c>
      <c r="L56">
        <f>NDMC_EOD!AA56+NDMC_EOD!AB56</f>
        <v>-0.02</v>
      </c>
      <c r="M56">
        <f>TPDDL_EOD!AA56+TPDDL_EOD!AB56</f>
        <v>-0.15</v>
      </c>
      <c r="N56">
        <f t="shared" si="0"/>
        <v>-0.49</v>
      </c>
      <c r="O56" s="112">
        <f t="shared" si="1"/>
        <v>-0.41000000000000003</v>
      </c>
      <c r="P56">
        <v>-0.38571428571428573</v>
      </c>
      <c r="Q56">
        <v>-0.20204081632653062</v>
      </c>
      <c r="R56">
        <v>0</v>
      </c>
      <c r="S56">
        <v>-3.6734693877551024E-2</v>
      </c>
      <c r="T56">
        <v>-0.27551020408163263</v>
      </c>
      <c r="U56" s="114">
        <f t="shared" si="2"/>
        <v>-0.9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-0.9</v>
      </c>
      <c r="E57">
        <f>GT!N57</f>
        <v>0</v>
      </c>
      <c r="F57">
        <f t="shared" si="4"/>
        <v>72</v>
      </c>
      <c r="G57">
        <f t="shared" si="5"/>
        <v>-0.9</v>
      </c>
      <c r="H57" s="112"/>
      <c r="I57">
        <f>BRPL_EOD!AA57+BRPL_EOD!AB57</f>
        <v>-0.21</v>
      </c>
      <c r="J57">
        <f>BYPL_EOD!AA57+BYPL_EOD!AB57</f>
        <v>-0.11</v>
      </c>
      <c r="K57">
        <f>MES_EOD!AA57+MES_EOD!AB57</f>
        <v>0</v>
      </c>
      <c r="L57">
        <f>NDMC_EOD!AA57+NDMC_EOD!AB57</f>
        <v>-0.02</v>
      </c>
      <c r="M57">
        <f>TPDDL_EOD!AA57+TPDDL_EOD!AB57</f>
        <v>-0.15</v>
      </c>
      <c r="N57">
        <f t="shared" si="0"/>
        <v>-0.49</v>
      </c>
      <c r="O57" s="112">
        <f t="shared" si="1"/>
        <v>-0.41000000000000003</v>
      </c>
      <c r="P57">
        <v>-0.38571428571428573</v>
      </c>
      <c r="Q57">
        <v>-0.20204081632653062</v>
      </c>
      <c r="R57">
        <v>0</v>
      </c>
      <c r="S57">
        <v>-3.6734693877551024E-2</v>
      </c>
      <c r="T57">
        <v>-0.27551020408163263</v>
      </c>
      <c r="U57" s="114">
        <f t="shared" si="2"/>
        <v>-0.9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-0.9</v>
      </c>
      <c r="E58">
        <f>GT!N58</f>
        <v>0</v>
      </c>
      <c r="F58">
        <f t="shared" si="4"/>
        <v>72</v>
      </c>
      <c r="G58">
        <f t="shared" si="5"/>
        <v>-0.9</v>
      </c>
      <c r="H58" s="112"/>
      <c r="I58">
        <f>BRPL_EOD!AA58+BRPL_EOD!AB58</f>
        <v>-0.21</v>
      </c>
      <c r="J58">
        <f>BYPL_EOD!AA58+BYPL_EOD!AB58</f>
        <v>-0.11</v>
      </c>
      <c r="K58">
        <f>MES_EOD!AA58+MES_EOD!AB58</f>
        <v>0</v>
      </c>
      <c r="L58">
        <f>NDMC_EOD!AA58+NDMC_EOD!AB58</f>
        <v>-0.02</v>
      </c>
      <c r="M58">
        <f>TPDDL_EOD!AA58+TPDDL_EOD!AB58</f>
        <v>-0.15</v>
      </c>
      <c r="N58">
        <f t="shared" si="0"/>
        <v>-0.49</v>
      </c>
      <c r="O58" s="112">
        <f t="shared" si="1"/>
        <v>-0.41000000000000003</v>
      </c>
      <c r="P58">
        <v>-0.38571428571428573</v>
      </c>
      <c r="Q58">
        <v>-0.20204081632653062</v>
      </c>
      <c r="R58">
        <v>0</v>
      </c>
      <c r="S58">
        <v>-3.6734693877551024E-2</v>
      </c>
      <c r="T58">
        <v>-0.27551020408163263</v>
      </c>
      <c r="U58" s="114">
        <f t="shared" si="2"/>
        <v>-0.9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-0.9</v>
      </c>
      <c r="E59">
        <f>GT!N59</f>
        <v>0</v>
      </c>
      <c r="F59">
        <f t="shared" si="4"/>
        <v>72</v>
      </c>
      <c r="G59">
        <f t="shared" si="5"/>
        <v>-0.9</v>
      </c>
      <c r="H59" s="112"/>
      <c r="I59">
        <f>BRPL_EOD!AA59+BRPL_EOD!AB59</f>
        <v>-0.21</v>
      </c>
      <c r="J59">
        <f>BYPL_EOD!AA59+BYPL_EOD!AB59</f>
        <v>-0.11</v>
      </c>
      <c r="K59">
        <f>MES_EOD!AA59+MES_EOD!AB59</f>
        <v>0</v>
      </c>
      <c r="L59">
        <f>NDMC_EOD!AA59+NDMC_EOD!AB59</f>
        <v>-0.02</v>
      </c>
      <c r="M59">
        <f>TPDDL_EOD!AA59+TPDDL_EOD!AB59</f>
        <v>-0.15</v>
      </c>
      <c r="N59">
        <f t="shared" si="0"/>
        <v>-0.49</v>
      </c>
      <c r="O59" s="112">
        <f t="shared" si="1"/>
        <v>-0.41000000000000003</v>
      </c>
      <c r="P59">
        <v>-0.38571428571428573</v>
      </c>
      <c r="Q59">
        <v>-0.20204081632653062</v>
      </c>
      <c r="R59">
        <v>0</v>
      </c>
      <c r="S59">
        <v>-3.6734693877551024E-2</v>
      </c>
      <c r="T59">
        <v>-0.27551020408163263</v>
      </c>
      <c r="U59" s="114">
        <f t="shared" si="2"/>
        <v>-0.9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-0.9</v>
      </c>
      <c r="E60">
        <f>GT!N60</f>
        <v>0</v>
      </c>
      <c r="F60">
        <f t="shared" si="4"/>
        <v>72</v>
      </c>
      <c r="G60">
        <f t="shared" si="5"/>
        <v>-0.9</v>
      </c>
      <c r="H60" s="112"/>
      <c r="I60">
        <f>BRPL_EOD!AA60+BRPL_EOD!AB60</f>
        <v>-0.21</v>
      </c>
      <c r="J60">
        <f>BYPL_EOD!AA60+BYPL_EOD!AB60</f>
        <v>-0.11</v>
      </c>
      <c r="K60">
        <f>MES_EOD!AA60+MES_EOD!AB60</f>
        <v>0</v>
      </c>
      <c r="L60">
        <f>NDMC_EOD!AA60+NDMC_EOD!AB60</f>
        <v>-0.02</v>
      </c>
      <c r="M60">
        <f>TPDDL_EOD!AA60+TPDDL_EOD!AB60</f>
        <v>-0.15</v>
      </c>
      <c r="N60">
        <f t="shared" si="0"/>
        <v>-0.49</v>
      </c>
      <c r="O60" s="112">
        <f t="shared" si="1"/>
        <v>-0.41000000000000003</v>
      </c>
      <c r="P60">
        <v>-0.38571428571428573</v>
      </c>
      <c r="Q60">
        <v>-0.20204081632653062</v>
      </c>
      <c r="R60">
        <v>0</v>
      </c>
      <c r="S60">
        <v>-3.6734693877551024E-2</v>
      </c>
      <c r="T60">
        <v>-0.27551020408163263</v>
      </c>
      <c r="U60" s="114">
        <f t="shared" si="2"/>
        <v>-0.9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-0.9</v>
      </c>
      <c r="E61">
        <f>GT!N61</f>
        <v>0</v>
      </c>
      <c r="F61">
        <f t="shared" si="4"/>
        <v>72</v>
      </c>
      <c r="G61">
        <f t="shared" si="5"/>
        <v>-0.9</v>
      </c>
      <c r="H61" s="112"/>
      <c r="I61">
        <f>BRPL_EOD!AA61+BRPL_EOD!AB61</f>
        <v>-0.21</v>
      </c>
      <c r="J61">
        <f>BYPL_EOD!AA61+BYPL_EOD!AB61</f>
        <v>-0.11</v>
      </c>
      <c r="K61">
        <f>MES_EOD!AA61+MES_EOD!AB61</f>
        <v>0</v>
      </c>
      <c r="L61">
        <f>NDMC_EOD!AA61+NDMC_EOD!AB61</f>
        <v>-0.02</v>
      </c>
      <c r="M61">
        <f>TPDDL_EOD!AA61+TPDDL_EOD!AB61</f>
        <v>-0.15</v>
      </c>
      <c r="N61">
        <f t="shared" si="0"/>
        <v>-0.49</v>
      </c>
      <c r="O61" s="112">
        <f t="shared" si="1"/>
        <v>-0.41000000000000003</v>
      </c>
      <c r="P61">
        <v>-0.38571428571428573</v>
      </c>
      <c r="Q61">
        <v>-0.20204081632653062</v>
      </c>
      <c r="R61">
        <v>0</v>
      </c>
      <c r="S61">
        <v>-3.6734693877551024E-2</v>
      </c>
      <c r="T61">
        <v>-0.27551020408163263</v>
      </c>
      <c r="U61" s="114">
        <f t="shared" si="2"/>
        <v>-0.9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-0.9</v>
      </c>
      <c r="E62">
        <f>GT!N62</f>
        <v>0</v>
      </c>
      <c r="F62">
        <f t="shared" si="4"/>
        <v>72</v>
      </c>
      <c r="G62">
        <f t="shared" si="5"/>
        <v>-0.9</v>
      </c>
      <c r="H62" s="112"/>
      <c r="I62">
        <f>BRPL_EOD!AA62+BRPL_EOD!AB62</f>
        <v>-0.21</v>
      </c>
      <c r="J62">
        <f>BYPL_EOD!AA62+BYPL_EOD!AB62</f>
        <v>-0.11</v>
      </c>
      <c r="K62">
        <f>MES_EOD!AA62+MES_EOD!AB62</f>
        <v>0</v>
      </c>
      <c r="L62">
        <f>NDMC_EOD!AA62+NDMC_EOD!AB62</f>
        <v>-0.02</v>
      </c>
      <c r="M62">
        <f>TPDDL_EOD!AA62+TPDDL_EOD!AB62</f>
        <v>-0.15</v>
      </c>
      <c r="N62">
        <f t="shared" si="0"/>
        <v>-0.49</v>
      </c>
      <c r="O62" s="112">
        <f t="shared" si="1"/>
        <v>-0.41000000000000003</v>
      </c>
      <c r="P62">
        <v>-0.38571428571428573</v>
      </c>
      <c r="Q62">
        <v>-0.20204081632653062</v>
      </c>
      <c r="R62">
        <v>0</v>
      </c>
      <c r="S62">
        <v>-3.6734693877551024E-2</v>
      </c>
      <c r="T62">
        <v>-0.27551020408163263</v>
      </c>
      <c r="U62" s="114">
        <f t="shared" si="2"/>
        <v>-0.9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-0.9</v>
      </c>
      <c r="E63">
        <f>GT!N63</f>
        <v>0</v>
      </c>
      <c r="F63">
        <f t="shared" si="4"/>
        <v>72</v>
      </c>
      <c r="G63">
        <f t="shared" si="5"/>
        <v>-0.9</v>
      </c>
      <c r="H63" s="112"/>
      <c r="I63">
        <f>BRPL_EOD!AA63+BRPL_EOD!AB63</f>
        <v>-0.21</v>
      </c>
      <c r="J63">
        <f>BYPL_EOD!AA63+BYPL_EOD!AB63</f>
        <v>-0.11</v>
      </c>
      <c r="K63">
        <f>MES_EOD!AA63+MES_EOD!AB63</f>
        <v>0</v>
      </c>
      <c r="L63">
        <f>NDMC_EOD!AA63+NDMC_EOD!AB63</f>
        <v>-0.02</v>
      </c>
      <c r="M63">
        <f>TPDDL_EOD!AA63+TPDDL_EOD!AB63</f>
        <v>-0.15</v>
      </c>
      <c r="N63">
        <f t="shared" si="0"/>
        <v>-0.49</v>
      </c>
      <c r="O63" s="112">
        <f t="shared" si="1"/>
        <v>-0.41000000000000003</v>
      </c>
      <c r="P63">
        <v>-0.38571428571428573</v>
      </c>
      <c r="Q63">
        <v>-0.20204081632653062</v>
      </c>
      <c r="R63">
        <v>0</v>
      </c>
      <c r="S63">
        <v>-3.6734693877551024E-2</v>
      </c>
      <c r="T63">
        <v>-0.27551020408163263</v>
      </c>
      <c r="U63" s="114">
        <f t="shared" si="2"/>
        <v>-0.9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-0.9</v>
      </c>
      <c r="E64">
        <f>GT!N64</f>
        <v>0</v>
      </c>
      <c r="F64">
        <f t="shared" si="4"/>
        <v>72</v>
      </c>
      <c r="G64">
        <f t="shared" si="5"/>
        <v>-0.9</v>
      </c>
      <c r="H64" s="112"/>
      <c r="I64">
        <f>BRPL_EOD!AA64+BRPL_EOD!AB64</f>
        <v>-0.21</v>
      </c>
      <c r="J64">
        <f>BYPL_EOD!AA64+BYPL_EOD!AB64</f>
        <v>-0.11</v>
      </c>
      <c r="K64">
        <f>MES_EOD!AA64+MES_EOD!AB64</f>
        <v>0</v>
      </c>
      <c r="L64">
        <f>NDMC_EOD!AA64+NDMC_EOD!AB64</f>
        <v>-0.02</v>
      </c>
      <c r="M64">
        <f>TPDDL_EOD!AA64+TPDDL_EOD!AB64</f>
        <v>-0.15</v>
      </c>
      <c r="N64">
        <f t="shared" si="0"/>
        <v>-0.49</v>
      </c>
      <c r="O64" s="112">
        <f t="shared" si="1"/>
        <v>-0.41000000000000003</v>
      </c>
      <c r="P64">
        <v>-0.38571428571428573</v>
      </c>
      <c r="Q64">
        <v>-0.20204081632653062</v>
      </c>
      <c r="R64">
        <v>0</v>
      </c>
      <c r="S64">
        <v>-3.6734693877551024E-2</v>
      </c>
      <c r="T64">
        <v>-0.27551020408163263</v>
      </c>
      <c r="U64" s="114">
        <f t="shared" si="2"/>
        <v>-0.9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-0.9</v>
      </c>
      <c r="E65">
        <f>GT!N65</f>
        <v>0</v>
      </c>
      <c r="F65">
        <f t="shared" si="4"/>
        <v>72</v>
      </c>
      <c r="G65">
        <f t="shared" si="5"/>
        <v>-0.9</v>
      </c>
      <c r="H65" s="112"/>
      <c r="I65">
        <f>BRPL_EOD!AA65+BRPL_EOD!AB65</f>
        <v>-0.21</v>
      </c>
      <c r="J65">
        <f>BYPL_EOD!AA65+BYPL_EOD!AB65</f>
        <v>-0.11</v>
      </c>
      <c r="K65">
        <f>MES_EOD!AA65+MES_EOD!AB65</f>
        <v>0</v>
      </c>
      <c r="L65">
        <f>NDMC_EOD!AA65+NDMC_EOD!AB65</f>
        <v>-0.02</v>
      </c>
      <c r="M65">
        <f>TPDDL_EOD!AA65+TPDDL_EOD!AB65</f>
        <v>-0.15</v>
      </c>
      <c r="N65">
        <f t="shared" si="0"/>
        <v>-0.49</v>
      </c>
      <c r="O65" s="112">
        <f t="shared" si="1"/>
        <v>-0.41000000000000003</v>
      </c>
      <c r="P65">
        <v>-0.38571428571428573</v>
      </c>
      <c r="Q65">
        <v>-0.20204081632653062</v>
      </c>
      <c r="R65">
        <v>0</v>
      </c>
      <c r="S65">
        <v>-3.6734693877551024E-2</v>
      </c>
      <c r="T65">
        <v>-0.27551020408163263</v>
      </c>
      <c r="U65" s="114">
        <f t="shared" si="2"/>
        <v>-0.9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-0.9</v>
      </c>
      <c r="E66">
        <f>GT!N66</f>
        <v>0</v>
      </c>
      <c r="F66">
        <f t="shared" si="4"/>
        <v>72</v>
      </c>
      <c r="G66">
        <f t="shared" si="5"/>
        <v>-0.9</v>
      </c>
      <c r="H66" s="112"/>
      <c r="I66">
        <f>BRPL_EOD!AA66+BRPL_EOD!AB66</f>
        <v>-0.21</v>
      </c>
      <c r="J66">
        <f>BYPL_EOD!AA66+BYPL_EOD!AB66</f>
        <v>-0.11</v>
      </c>
      <c r="K66">
        <f>MES_EOD!AA66+MES_EOD!AB66</f>
        <v>0</v>
      </c>
      <c r="L66">
        <f>NDMC_EOD!AA66+NDMC_EOD!AB66</f>
        <v>-0.02</v>
      </c>
      <c r="M66">
        <f>TPDDL_EOD!AA66+TPDDL_EOD!AB66</f>
        <v>-0.15</v>
      </c>
      <c r="N66">
        <f t="shared" si="0"/>
        <v>-0.49</v>
      </c>
      <c r="O66" s="112">
        <f t="shared" si="1"/>
        <v>-0.41000000000000003</v>
      </c>
      <c r="P66">
        <v>-0.38571428571428573</v>
      </c>
      <c r="Q66">
        <v>-0.20204081632653062</v>
      </c>
      <c r="R66">
        <v>0</v>
      </c>
      <c r="S66">
        <v>-3.6734693877551024E-2</v>
      </c>
      <c r="T66">
        <v>-0.27551020408163263</v>
      </c>
      <c r="U66" s="114">
        <f t="shared" si="2"/>
        <v>-0.9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-0.9</v>
      </c>
      <c r="E67">
        <f>GT!N67</f>
        <v>0</v>
      </c>
      <c r="F67">
        <f t="shared" si="4"/>
        <v>72</v>
      </c>
      <c r="G67">
        <f t="shared" si="5"/>
        <v>-0.9</v>
      </c>
      <c r="H67" s="112"/>
      <c r="I67">
        <f>BRPL_EOD!AA67+BRPL_EOD!AB67</f>
        <v>-0.21</v>
      </c>
      <c r="J67">
        <f>BYPL_EOD!AA67+BYPL_EOD!AB67</f>
        <v>-0.11</v>
      </c>
      <c r="K67">
        <f>MES_EOD!AA67+MES_EOD!AB67</f>
        <v>0</v>
      </c>
      <c r="L67">
        <f>NDMC_EOD!AA67+NDMC_EOD!AB67</f>
        <v>-0.02</v>
      </c>
      <c r="M67">
        <f>TPDDL_EOD!AA67+TPDDL_EOD!AB67</f>
        <v>-0.15</v>
      </c>
      <c r="N67">
        <f t="shared" ref="N67:N98" si="6">SUM(I67:M67)</f>
        <v>-0.49</v>
      </c>
      <c r="O67" s="112">
        <f t="shared" ref="O67:O98" si="7">G67-N67</f>
        <v>-0.41000000000000003</v>
      </c>
      <c r="P67">
        <v>-0.38571428571428573</v>
      </c>
      <c r="Q67">
        <v>-0.20204081632653062</v>
      </c>
      <c r="R67">
        <v>0</v>
      </c>
      <c r="S67">
        <v>-3.6734693877551024E-2</v>
      </c>
      <c r="T67">
        <v>-0.27551020408163263</v>
      </c>
      <c r="U67" s="114">
        <f t="shared" ref="U67:U98" si="8">SUM(P67:T67)</f>
        <v>-0.9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-0.9</v>
      </c>
      <c r="E68">
        <f>GT!N68</f>
        <v>0</v>
      </c>
      <c r="F68">
        <f t="shared" ref="F68:F98" si="10">B68+C68</f>
        <v>72</v>
      </c>
      <c r="G68">
        <f t="shared" ref="G68:G98" si="11">D68+E68-X68</f>
        <v>-0.9</v>
      </c>
      <c r="H68" s="112"/>
      <c r="I68">
        <f>BRPL_EOD!AA68+BRPL_EOD!AB68</f>
        <v>-0.21</v>
      </c>
      <c r="J68">
        <f>BYPL_EOD!AA68+BYPL_EOD!AB68</f>
        <v>-0.11</v>
      </c>
      <c r="K68">
        <f>MES_EOD!AA68+MES_EOD!AB68</f>
        <v>0</v>
      </c>
      <c r="L68">
        <f>NDMC_EOD!AA68+NDMC_EOD!AB68</f>
        <v>-0.02</v>
      </c>
      <c r="M68">
        <f>TPDDL_EOD!AA68+TPDDL_EOD!AB68</f>
        <v>-0.15</v>
      </c>
      <c r="N68">
        <f t="shared" si="6"/>
        <v>-0.49</v>
      </c>
      <c r="O68" s="112">
        <f t="shared" si="7"/>
        <v>-0.41000000000000003</v>
      </c>
      <c r="P68">
        <v>-0.38571428571428573</v>
      </c>
      <c r="Q68">
        <v>-0.20204081632653062</v>
      </c>
      <c r="R68">
        <v>0</v>
      </c>
      <c r="S68">
        <v>-3.6734693877551024E-2</v>
      </c>
      <c r="T68">
        <v>-0.27551020408163263</v>
      </c>
      <c r="U68" s="114">
        <f t="shared" si="8"/>
        <v>-0.9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-0.9</v>
      </c>
      <c r="E69">
        <f>GT!N69</f>
        <v>0</v>
      </c>
      <c r="F69">
        <f t="shared" si="10"/>
        <v>72</v>
      </c>
      <c r="G69">
        <f t="shared" si="11"/>
        <v>-0.9</v>
      </c>
      <c r="H69" s="112"/>
      <c r="I69">
        <f>BRPL_EOD!AA69+BRPL_EOD!AB69</f>
        <v>-0.21</v>
      </c>
      <c r="J69">
        <f>BYPL_EOD!AA69+BYPL_EOD!AB69</f>
        <v>-0.11</v>
      </c>
      <c r="K69">
        <f>MES_EOD!AA69+MES_EOD!AB69</f>
        <v>0</v>
      </c>
      <c r="L69">
        <f>NDMC_EOD!AA69+NDMC_EOD!AB69</f>
        <v>-0.02</v>
      </c>
      <c r="M69">
        <f>TPDDL_EOD!AA69+TPDDL_EOD!AB69</f>
        <v>-0.15</v>
      </c>
      <c r="N69">
        <f t="shared" si="6"/>
        <v>-0.49</v>
      </c>
      <c r="O69" s="112">
        <f t="shared" si="7"/>
        <v>-0.41000000000000003</v>
      </c>
      <c r="P69">
        <v>-0.38571428571428573</v>
      </c>
      <c r="Q69">
        <v>-0.20204081632653062</v>
      </c>
      <c r="R69">
        <v>0</v>
      </c>
      <c r="S69">
        <v>-3.6734693877551024E-2</v>
      </c>
      <c r="T69">
        <v>-0.27551020408163263</v>
      </c>
      <c r="U69" s="114">
        <f t="shared" si="8"/>
        <v>-0.9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-0.9</v>
      </c>
      <c r="E70">
        <f>GT!N70</f>
        <v>0</v>
      </c>
      <c r="F70">
        <f t="shared" si="10"/>
        <v>72</v>
      </c>
      <c r="G70">
        <f t="shared" si="11"/>
        <v>-0.9</v>
      </c>
      <c r="H70" s="112"/>
      <c r="I70">
        <f>BRPL_EOD!AA70+BRPL_EOD!AB70</f>
        <v>-0.21</v>
      </c>
      <c r="J70">
        <f>BYPL_EOD!AA70+BYPL_EOD!AB70</f>
        <v>-0.11</v>
      </c>
      <c r="K70">
        <f>MES_EOD!AA70+MES_EOD!AB70</f>
        <v>0</v>
      </c>
      <c r="L70">
        <f>NDMC_EOD!AA70+NDMC_EOD!AB70</f>
        <v>-0.02</v>
      </c>
      <c r="M70">
        <f>TPDDL_EOD!AA70+TPDDL_EOD!AB70</f>
        <v>-0.15</v>
      </c>
      <c r="N70">
        <f t="shared" si="6"/>
        <v>-0.49</v>
      </c>
      <c r="O70" s="112">
        <f t="shared" si="7"/>
        <v>-0.41000000000000003</v>
      </c>
      <c r="P70">
        <v>-0.38571428571428573</v>
      </c>
      <c r="Q70">
        <v>-0.20204081632653062</v>
      </c>
      <c r="R70">
        <v>0</v>
      </c>
      <c r="S70">
        <v>-3.6734693877551024E-2</v>
      </c>
      <c r="T70">
        <v>-0.27551020408163263</v>
      </c>
      <c r="U70" s="114">
        <f t="shared" si="8"/>
        <v>-0.9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-0.9</v>
      </c>
      <c r="E71">
        <f>GT!N71</f>
        <v>0</v>
      </c>
      <c r="F71">
        <f t="shared" si="10"/>
        <v>72</v>
      </c>
      <c r="G71">
        <f t="shared" si="11"/>
        <v>-0.9</v>
      </c>
      <c r="H71" s="112"/>
      <c r="I71">
        <f>BRPL_EOD!AA71+BRPL_EOD!AB71</f>
        <v>-0.21</v>
      </c>
      <c r="J71">
        <f>BYPL_EOD!AA71+BYPL_EOD!AB71</f>
        <v>-0.11</v>
      </c>
      <c r="K71">
        <f>MES_EOD!AA71+MES_EOD!AB71</f>
        <v>0</v>
      </c>
      <c r="L71">
        <f>NDMC_EOD!AA71+NDMC_EOD!AB71</f>
        <v>-0.02</v>
      </c>
      <c r="M71">
        <f>TPDDL_EOD!AA71+TPDDL_EOD!AB71</f>
        <v>-0.15</v>
      </c>
      <c r="N71">
        <f t="shared" si="6"/>
        <v>-0.49</v>
      </c>
      <c r="O71" s="112">
        <f t="shared" si="7"/>
        <v>-0.41000000000000003</v>
      </c>
      <c r="P71">
        <v>-0.38571428571428573</v>
      </c>
      <c r="Q71">
        <v>-0.20204081632653062</v>
      </c>
      <c r="R71">
        <v>0</v>
      </c>
      <c r="S71">
        <v>-3.6734693877551024E-2</v>
      </c>
      <c r="T71">
        <v>-0.27551020408163263</v>
      </c>
      <c r="U71" s="114">
        <f t="shared" si="8"/>
        <v>-0.9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-0.9</v>
      </c>
      <c r="E72">
        <f>GT!N72</f>
        <v>0</v>
      </c>
      <c r="F72">
        <f t="shared" si="10"/>
        <v>72</v>
      </c>
      <c r="G72">
        <f t="shared" si="11"/>
        <v>-0.9</v>
      </c>
      <c r="H72" s="112"/>
      <c r="I72">
        <f>BRPL_EOD!AA72+BRPL_EOD!AB72</f>
        <v>-0.21</v>
      </c>
      <c r="J72">
        <f>BYPL_EOD!AA72+BYPL_EOD!AB72</f>
        <v>-0.11</v>
      </c>
      <c r="K72">
        <f>MES_EOD!AA72+MES_EOD!AB72</f>
        <v>0</v>
      </c>
      <c r="L72">
        <f>NDMC_EOD!AA72+NDMC_EOD!AB72</f>
        <v>-0.02</v>
      </c>
      <c r="M72">
        <f>TPDDL_EOD!AA72+TPDDL_EOD!AB72</f>
        <v>-0.15</v>
      </c>
      <c r="N72">
        <f t="shared" si="6"/>
        <v>-0.49</v>
      </c>
      <c r="O72" s="112">
        <f t="shared" si="7"/>
        <v>-0.41000000000000003</v>
      </c>
      <c r="P72">
        <v>-0.38571428571428573</v>
      </c>
      <c r="Q72">
        <v>-0.20204081632653062</v>
      </c>
      <c r="R72">
        <v>0</v>
      </c>
      <c r="S72">
        <v>-3.6734693877551024E-2</v>
      </c>
      <c r="T72">
        <v>-0.27551020408163263</v>
      </c>
      <c r="U72" s="114">
        <f t="shared" si="8"/>
        <v>-0.9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-0.9</v>
      </c>
      <c r="E73">
        <f>GT!N73</f>
        <v>0</v>
      </c>
      <c r="F73">
        <f t="shared" si="10"/>
        <v>72</v>
      </c>
      <c r="G73">
        <f t="shared" si="11"/>
        <v>-0.9</v>
      </c>
      <c r="H73" s="112"/>
      <c r="I73">
        <f>BRPL_EOD!AA73+BRPL_EOD!AB73</f>
        <v>-0.21</v>
      </c>
      <c r="J73">
        <f>BYPL_EOD!AA73+BYPL_EOD!AB73</f>
        <v>-0.11</v>
      </c>
      <c r="K73">
        <f>MES_EOD!AA73+MES_EOD!AB73</f>
        <v>0</v>
      </c>
      <c r="L73">
        <f>NDMC_EOD!AA73+NDMC_EOD!AB73</f>
        <v>-0.02</v>
      </c>
      <c r="M73">
        <f>TPDDL_EOD!AA73+TPDDL_EOD!AB73</f>
        <v>-0.15</v>
      </c>
      <c r="N73">
        <f t="shared" si="6"/>
        <v>-0.49</v>
      </c>
      <c r="O73" s="112">
        <f t="shared" si="7"/>
        <v>-0.41000000000000003</v>
      </c>
      <c r="P73">
        <v>-0.38571428571428573</v>
      </c>
      <c r="Q73">
        <v>-0.20204081632653062</v>
      </c>
      <c r="R73">
        <v>0</v>
      </c>
      <c r="S73">
        <v>-3.6734693877551024E-2</v>
      </c>
      <c r="T73">
        <v>-0.27551020408163263</v>
      </c>
      <c r="U73" s="114">
        <f t="shared" si="8"/>
        <v>-0.9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-0.9</v>
      </c>
      <c r="E74">
        <f>GT!N74</f>
        <v>0</v>
      </c>
      <c r="F74">
        <f t="shared" si="10"/>
        <v>72</v>
      </c>
      <c r="G74">
        <f t="shared" si="11"/>
        <v>-0.9</v>
      </c>
      <c r="H74" s="112"/>
      <c r="I74">
        <f>BRPL_EOD!AA74+BRPL_EOD!AB74</f>
        <v>-0.21</v>
      </c>
      <c r="J74">
        <f>BYPL_EOD!AA74+BYPL_EOD!AB74</f>
        <v>-0.11</v>
      </c>
      <c r="K74">
        <f>MES_EOD!AA74+MES_EOD!AB74</f>
        <v>0</v>
      </c>
      <c r="L74">
        <f>NDMC_EOD!AA74+NDMC_EOD!AB74</f>
        <v>-0.02</v>
      </c>
      <c r="M74">
        <f>TPDDL_EOD!AA74+TPDDL_EOD!AB74</f>
        <v>-0.15</v>
      </c>
      <c r="N74">
        <f t="shared" si="6"/>
        <v>-0.49</v>
      </c>
      <c r="O74" s="112">
        <f t="shared" si="7"/>
        <v>-0.41000000000000003</v>
      </c>
      <c r="P74">
        <v>-0.38571428571428573</v>
      </c>
      <c r="Q74">
        <v>-0.20204081632653062</v>
      </c>
      <c r="R74">
        <v>0</v>
      </c>
      <c r="S74">
        <v>-3.6734693877551024E-2</v>
      </c>
      <c r="T74">
        <v>-0.27551020408163263</v>
      </c>
      <c r="U74" s="114">
        <f t="shared" si="8"/>
        <v>-0.9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-0.9</v>
      </c>
      <c r="E75">
        <f>GT!N75</f>
        <v>0</v>
      </c>
      <c r="F75">
        <f t="shared" si="10"/>
        <v>72</v>
      </c>
      <c r="G75">
        <f t="shared" si="11"/>
        <v>-0.9</v>
      </c>
      <c r="H75" s="112"/>
      <c r="I75">
        <f>BRPL_EOD!AA75+BRPL_EOD!AB75</f>
        <v>-0.21</v>
      </c>
      <c r="J75">
        <f>BYPL_EOD!AA75+BYPL_EOD!AB75</f>
        <v>-0.11</v>
      </c>
      <c r="K75">
        <f>MES_EOD!AA75+MES_EOD!AB75</f>
        <v>0</v>
      </c>
      <c r="L75">
        <f>NDMC_EOD!AA75+NDMC_EOD!AB75</f>
        <v>-0.02</v>
      </c>
      <c r="M75">
        <f>TPDDL_EOD!AA75+TPDDL_EOD!AB75</f>
        <v>-0.15</v>
      </c>
      <c r="N75">
        <f t="shared" si="6"/>
        <v>-0.49</v>
      </c>
      <c r="O75" s="112">
        <f t="shared" si="7"/>
        <v>-0.41000000000000003</v>
      </c>
      <c r="P75">
        <v>-0.38571428571428573</v>
      </c>
      <c r="Q75">
        <v>-0.20204081632653062</v>
      </c>
      <c r="R75">
        <v>0</v>
      </c>
      <c r="S75">
        <v>-3.6734693877551024E-2</v>
      </c>
      <c r="T75">
        <v>-0.27551020408163263</v>
      </c>
      <c r="U75" s="114">
        <f t="shared" si="8"/>
        <v>-0.9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-0.9</v>
      </c>
      <c r="E76">
        <f>GT!N76</f>
        <v>0</v>
      </c>
      <c r="F76">
        <f t="shared" si="10"/>
        <v>72</v>
      </c>
      <c r="G76">
        <f t="shared" si="11"/>
        <v>-0.9</v>
      </c>
      <c r="H76" s="112"/>
      <c r="I76">
        <f>BRPL_EOD!AA76+BRPL_EOD!AB76</f>
        <v>-0.21</v>
      </c>
      <c r="J76">
        <f>BYPL_EOD!AA76+BYPL_EOD!AB76</f>
        <v>-0.11</v>
      </c>
      <c r="K76">
        <f>MES_EOD!AA76+MES_EOD!AB76</f>
        <v>0</v>
      </c>
      <c r="L76">
        <f>NDMC_EOD!AA76+NDMC_EOD!AB76</f>
        <v>-0.02</v>
      </c>
      <c r="M76">
        <f>TPDDL_EOD!AA76+TPDDL_EOD!AB76</f>
        <v>-0.15</v>
      </c>
      <c r="N76">
        <f t="shared" si="6"/>
        <v>-0.49</v>
      </c>
      <c r="O76" s="112">
        <f t="shared" si="7"/>
        <v>-0.41000000000000003</v>
      </c>
      <c r="P76">
        <v>-0.38571428571428573</v>
      </c>
      <c r="Q76">
        <v>-0.20204081632653062</v>
      </c>
      <c r="R76">
        <v>0</v>
      </c>
      <c r="S76">
        <v>-3.6734693877551024E-2</v>
      </c>
      <c r="T76">
        <v>-0.27551020408163263</v>
      </c>
      <c r="U76" s="114">
        <f t="shared" si="8"/>
        <v>-0.9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-0.9</v>
      </c>
      <c r="E77">
        <f>GT!N77</f>
        <v>0</v>
      </c>
      <c r="F77">
        <f t="shared" si="10"/>
        <v>72</v>
      </c>
      <c r="G77">
        <f t="shared" si="11"/>
        <v>-0.9</v>
      </c>
      <c r="H77" s="112"/>
      <c r="I77">
        <f>BRPL_EOD!AA77+BRPL_EOD!AB77</f>
        <v>-0.21</v>
      </c>
      <c r="J77">
        <f>BYPL_EOD!AA77+BYPL_EOD!AB77</f>
        <v>-0.11</v>
      </c>
      <c r="K77">
        <f>MES_EOD!AA77+MES_EOD!AB77</f>
        <v>0</v>
      </c>
      <c r="L77">
        <f>NDMC_EOD!AA77+NDMC_EOD!AB77</f>
        <v>-0.02</v>
      </c>
      <c r="M77">
        <f>TPDDL_EOD!AA77+TPDDL_EOD!AB77</f>
        <v>-0.15</v>
      </c>
      <c r="N77">
        <f t="shared" si="6"/>
        <v>-0.49</v>
      </c>
      <c r="O77" s="112">
        <f t="shared" si="7"/>
        <v>-0.41000000000000003</v>
      </c>
      <c r="P77">
        <v>-0.38571428571428573</v>
      </c>
      <c r="Q77">
        <v>-0.20204081632653062</v>
      </c>
      <c r="R77">
        <v>0</v>
      </c>
      <c r="S77">
        <v>-3.6734693877551024E-2</v>
      </c>
      <c r="T77">
        <v>-0.27551020408163263</v>
      </c>
      <c r="U77" s="114">
        <f t="shared" si="8"/>
        <v>-0.9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-0.9</v>
      </c>
      <c r="E78">
        <f>GT!N78</f>
        <v>0</v>
      </c>
      <c r="F78">
        <f t="shared" si="10"/>
        <v>72</v>
      </c>
      <c r="G78">
        <f t="shared" si="11"/>
        <v>-0.9</v>
      </c>
      <c r="H78" s="112"/>
      <c r="I78">
        <f>BRPL_EOD!AA78+BRPL_EOD!AB78</f>
        <v>-0.21</v>
      </c>
      <c r="J78">
        <f>BYPL_EOD!AA78+BYPL_EOD!AB78</f>
        <v>-0.11</v>
      </c>
      <c r="K78">
        <f>MES_EOD!AA78+MES_EOD!AB78</f>
        <v>0</v>
      </c>
      <c r="L78">
        <f>NDMC_EOD!AA78+NDMC_EOD!AB78</f>
        <v>-0.02</v>
      </c>
      <c r="M78">
        <f>TPDDL_EOD!AA78+TPDDL_EOD!AB78</f>
        <v>-0.15</v>
      </c>
      <c r="N78">
        <f t="shared" si="6"/>
        <v>-0.49</v>
      </c>
      <c r="O78" s="112">
        <f t="shared" si="7"/>
        <v>-0.41000000000000003</v>
      </c>
      <c r="P78">
        <v>-0.38571428571428573</v>
      </c>
      <c r="Q78">
        <v>-0.20204081632653062</v>
      </c>
      <c r="R78">
        <v>0</v>
      </c>
      <c r="S78">
        <v>-3.6734693877551024E-2</v>
      </c>
      <c r="T78">
        <v>-0.27551020408163263</v>
      </c>
      <c r="U78" s="114">
        <f t="shared" si="8"/>
        <v>-0.9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-0.9</v>
      </c>
      <c r="E79">
        <f>GT!N79</f>
        <v>0</v>
      </c>
      <c r="F79">
        <f t="shared" si="10"/>
        <v>72</v>
      </c>
      <c r="G79">
        <f t="shared" si="11"/>
        <v>-0.9</v>
      </c>
      <c r="H79" s="112"/>
      <c r="I79">
        <f>BRPL_EOD!AA79+BRPL_EOD!AB79</f>
        <v>-0.21</v>
      </c>
      <c r="J79">
        <f>BYPL_EOD!AA79+BYPL_EOD!AB79</f>
        <v>-0.11</v>
      </c>
      <c r="K79">
        <f>MES_EOD!AA79+MES_EOD!AB79</f>
        <v>0</v>
      </c>
      <c r="L79">
        <f>NDMC_EOD!AA79+NDMC_EOD!AB79</f>
        <v>-0.02</v>
      </c>
      <c r="M79">
        <f>TPDDL_EOD!AA79+TPDDL_EOD!AB79</f>
        <v>-0.15</v>
      </c>
      <c r="N79">
        <f t="shared" si="6"/>
        <v>-0.49</v>
      </c>
      <c r="O79" s="112">
        <f t="shared" si="7"/>
        <v>-0.41000000000000003</v>
      </c>
      <c r="P79">
        <v>-0.38571428571428573</v>
      </c>
      <c r="Q79">
        <v>-0.20204081632653062</v>
      </c>
      <c r="R79">
        <v>0</v>
      </c>
      <c r="S79">
        <v>-3.6734693877551024E-2</v>
      </c>
      <c r="T79">
        <v>-0.27551020408163263</v>
      </c>
      <c r="U79" s="114">
        <f t="shared" si="8"/>
        <v>-0.9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-0.65</v>
      </c>
      <c r="E80">
        <f>GT!N80</f>
        <v>0</v>
      </c>
      <c r="F80">
        <f t="shared" si="10"/>
        <v>72</v>
      </c>
      <c r="G80">
        <f t="shared" si="11"/>
        <v>-0.65</v>
      </c>
      <c r="H80" s="112"/>
      <c r="I80">
        <f>BRPL_EOD!AA80+BRPL_EOD!AB80</f>
        <v>-0.1</v>
      </c>
      <c r="J80">
        <f>BYPL_EOD!AA80+BYPL_EOD!AB80</f>
        <v>-0.06</v>
      </c>
      <c r="K80">
        <f>MES_EOD!AA80+MES_EOD!AB80</f>
        <v>0</v>
      </c>
      <c r="L80">
        <f>NDMC_EOD!AA80+NDMC_EOD!AB80</f>
        <v>-0.01</v>
      </c>
      <c r="M80">
        <f>TPDDL_EOD!AA80+TPDDL_EOD!AB80</f>
        <v>-7.0000000000000007E-2</v>
      </c>
      <c r="N80">
        <f t="shared" si="6"/>
        <v>-0.24000000000000002</v>
      </c>
      <c r="O80" s="112">
        <f t="shared" si="7"/>
        <v>-0.41000000000000003</v>
      </c>
      <c r="P80">
        <v>-0.27083333333333337</v>
      </c>
      <c r="Q80">
        <v>-0.16249999999999998</v>
      </c>
      <c r="R80">
        <v>0</v>
      </c>
      <c r="S80">
        <v>-2.7083333333333334E-2</v>
      </c>
      <c r="T80">
        <v>-0.18958333333333333</v>
      </c>
      <c r="U80" s="114">
        <f t="shared" si="8"/>
        <v>-0.65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-0.65</v>
      </c>
      <c r="E81">
        <f>GT!N81</f>
        <v>0</v>
      </c>
      <c r="F81">
        <f t="shared" si="10"/>
        <v>72</v>
      </c>
      <c r="G81">
        <f t="shared" si="11"/>
        <v>-0.65</v>
      </c>
      <c r="H81" s="112"/>
      <c r="I81">
        <f>BRPL_EOD!AA81+BRPL_EOD!AB81</f>
        <v>-0.1</v>
      </c>
      <c r="J81">
        <f>BYPL_EOD!AA81+BYPL_EOD!AB81</f>
        <v>-0.06</v>
      </c>
      <c r="K81">
        <f>MES_EOD!AA81+MES_EOD!AB81</f>
        <v>0</v>
      </c>
      <c r="L81">
        <f>NDMC_EOD!AA81+NDMC_EOD!AB81</f>
        <v>-0.01</v>
      </c>
      <c r="M81">
        <f>TPDDL_EOD!AA81+TPDDL_EOD!AB81</f>
        <v>-7.0000000000000007E-2</v>
      </c>
      <c r="N81">
        <f t="shared" si="6"/>
        <v>-0.24000000000000002</v>
      </c>
      <c r="O81" s="112">
        <f t="shared" si="7"/>
        <v>-0.41000000000000003</v>
      </c>
      <c r="P81">
        <v>-0.27083333333333337</v>
      </c>
      <c r="Q81">
        <v>-0.16249999999999998</v>
      </c>
      <c r="R81">
        <v>0</v>
      </c>
      <c r="S81">
        <v>-2.7083333333333334E-2</v>
      </c>
      <c r="T81">
        <v>-0.18958333333333333</v>
      </c>
      <c r="U81" s="114">
        <f t="shared" si="8"/>
        <v>-0.65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-0.65</v>
      </c>
      <c r="E82">
        <f>GT!N82</f>
        <v>0</v>
      </c>
      <c r="F82">
        <f t="shared" si="10"/>
        <v>72</v>
      </c>
      <c r="G82">
        <f t="shared" si="11"/>
        <v>-0.65</v>
      </c>
      <c r="H82" s="112"/>
      <c r="I82">
        <f>BRPL_EOD!AA82+BRPL_EOD!AB82</f>
        <v>-0.1</v>
      </c>
      <c r="J82">
        <f>BYPL_EOD!AA82+BYPL_EOD!AB82</f>
        <v>-0.06</v>
      </c>
      <c r="K82">
        <f>MES_EOD!AA82+MES_EOD!AB82</f>
        <v>0</v>
      </c>
      <c r="L82">
        <f>NDMC_EOD!AA82+NDMC_EOD!AB82</f>
        <v>-0.01</v>
      </c>
      <c r="M82">
        <f>TPDDL_EOD!AA82+TPDDL_EOD!AB82</f>
        <v>-7.0000000000000007E-2</v>
      </c>
      <c r="N82">
        <f t="shared" si="6"/>
        <v>-0.24000000000000002</v>
      </c>
      <c r="O82" s="112">
        <f t="shared" si="7"/>
        <v>-0.41000000000000003</v>
      </c>
      <c r="P82">
        <v>-0.27083333333333337</v>
      </c>
      <c r="Q82">
        <v>-0.16249999999999998</v>
      </c>
      <c r="R82">
        <v>0</v>
      </c>
      <c r="S82">
        <v>-2.7083333333333334E-2</v>
      </c>
      <c r="T82">
        <v>-0.18958333333333333</v>
      </c>
      <c r="U82" s="114">
        <f t="shared" si="8"/>
        <v>-0.65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-0.65</v>
      </c>
      <c r="E83">
        <f>GT!N83</f>
        <v>0</v>
      </c>
      <c r="F83">
        <f t="shared" si="10"/>
        <v>72</v>
      </c>
      <c r="G83">
        <f t="shared" si="11"/>
        <v>-0.65</v>
      </c>
      <c r="H83" s="112"/>
      <c r="I83">
        <f>BRPL_EOD!AA83+BRPL_EOD!AB83</f>
        <v>-0.1</v>
      </c>
      <c r="J83">
        <f>BYPL_EOD!AA83+BYPL_EOD!AB83</f>
        <v>-0.06</v>
      </c>
      <c r="K83">
        <f>MES_EOD!AA83+MES_EOD!AB83</f>
        <v>0</v>
      </c>
      <c r="L83">
        <f>NDMC_EOD!AA83+NDMC_EOD!AB83</f>
        <v>-0.01</v>
      </c>
      <c r="M83">
        <f>TPDDL_EOD!AA83+TPDDL_EOD!AB83</f>
        <v>-7.0000000000000007E-2</v>
      </c>
      <c r="N83">
        <f t="shared" si="6"/>
        <v>-0.24000000000000002</v>
      </c>
      <c r="O83" s="112">
        <f t="shared" si="7"/>
        <v>-0.41000000000000003</v>
      </c>
      <c r="P83">
        <v>-0.27083333333333337</v>
      </c>
      <c r="Q83">
        <v>-0.16249999999999998</v>
      </c>
      <c r="R83">
        <v>0</v>
      </c>
      <c r="S83">
        <v>-2.7083333333333334E-2</v>
      </c>
      <c r="T83">
        <v>-0.18958333333333333</v>
      </c>
      <c r="U83" s="114">
        <f t="shared" si="8"/>
        <v>-0.65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-0.65</v>
      </c>
      <c r="E84">
        <f>GT!N84</f>
        <v>0</v>
      </c>
      <c r="F84">
        <f t="shared" si="10"/>
        <v>72</v>
      </c>
      <c r="G84">
        <f t="shared" si="11"/>
        <v>-0.65</v>
      </c>
      <c r="H84" s="112"/>
      <c r="I84">
        <f>BRPL_EOD!AA84+BRPL_EOD!AB84</f>
        <v>-0.1</v>
      </c>
      <c r="J84">
        <f>BYPL_EOD!AA84+BYPL_EOD!AB84</f>
        <v>-0.06</v>
      </c>
      <c r="K84">
        <f>MES_EOD!AA84+MES_EOD!AB84</f>
        <v>0</v>
      </c>
      <c r="L84">
        <f>NDMC_EOD!AA84+NDMC_EOD!AB84</f>
        <v>-0.01</v>
      </c>
      <c r="M84">
        <f>TPDDL_EOD!AA84+TPDDL_EOD!AB84</f>
        <v>-7.0000000000000007E-2</v>
      </c>
      <c r="N84">
        <f t="shared" si="6"/>
        <v>-0.24000000000000002</v>
      </c>
      <c r="O84" s="112">
        <f t="shared" si="7"/>
        <v>-0.41000000000000003</v>
      </c>
      <c r="P84">
        <v>-0.27083333333333337</v>
      </c>
      <c r="Q84">
        <v>-0.16249999999999998</v>
      </c>
      <c r="R84">
        <v>0</v>
      </c>
      <c r="S84">
        <v>-2.7083333333333334E-2</v>
      </c>
      <c r="T84">
        <v>-0.18958333333333333</v>
      </c>
      <c r="U84" s="114">
        <f t="shared" si="8"/>
        <v>-0.65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-0.65</v>
      </c>
      <c r="E85">
        <f>GT!N85</f>
        <v>0</v>
      </c>
      <c r="F85">
        <f t="shared" si="10"/>
        <v>72</v>
      </c>
      <c r="G85">
        <f t="shared" si="11"/>
        <v>-0.65</v>
      </c>
      <c r="H85" s="112"/>
      <c r="I85">
        <f>BRPL_EOD!AA85+BRPL_EOD!AB85</f>
        <v>-0.1</v>
      </c>
      <c r="J85">
        <f>BYPL_EOD!AA85+BYPL_EOD!AB85</f>
        <v>-0.06</v>
      </c>
      <c r="K85">
        <f>MES_EOD!AA85+MES_EOD!AB85</f>
        <v>0</v>
      </c>
      <c r="L85">
        <f>NDMC_EOD!AA85+NDMC_EOD!AB85</f>
        <v>-0.01</v>
      </c>
      <c r="M85">
        <f>TPDDL_EOD!AA85+TPDDL_EOD!AB85</f>
        <v>-7.0000000000000007E-2</v>
      </c>
      <c r="N85">
        <f t="shared" si="6"/>
        <v>-0.24000000000000002</v>
      </c>
      <c r="O85" s="112">
        <f t="shared" si="7"/>
        <v>-0.41000000000000003</v>
      </c>
      <c r="P85">
        <v>-0.27083333333333337</v>
      </c>
      <c r="Q85">
        <v>-0.16249999999999998</v>
      </c>
      <c r="R85">
        <v>0</v>
      </c>
      <c r="S85">
        <v>-2.7083333333333334E-2</v>
      </c>
      <c r="T85">
        <v>-0.18958333333333333</v>
      </c>
      <c r="U85" s="114">
        <f t="shared" si="8"/>
        <v>-0.65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-0.65</v>
      </c>
      <c r="E86">
        <f>GT!N86</f>
        <v>0</v>
      </c>
      <c r="F86">
        <f t="shared" si="10"/>
        <v>72</v>
      </c>
      <c r="G86">
        <f t="shared" si="11"/>
        <v>-0.65</v>
      </c>
      <c r="H86" s="112"/>
      <c r="I86">
        <f>BRPL_EOD!AA86+BRPL_EOD!AB86</f>
        <v>-0.1</v>
      </c>
      <c r="J86">
        <f>BYPL_EOD!AA86+BYPL_EOD!AB86</f>
        <v>-0.06</v>
      </c>
      <c r="K86">
        <f>MES_EOD!AA86+MES_EOD!AB86</f>
        <v>0</v>
      </c>
      <c r="L86">
        <f>NDMC_EOD!AA86+NDMC_EOD!AB86</f>
        <v>-0.01</v>
      </c>
      <c r="M86">
        <f>TPDDL_EOD!AA86+TPDDL_EOD!AB86</f>
        <v>-7.0000000000000007E-2</v>
      </c>
      <c r="N86">
        <f t="shared" si="6"/>
        <v>-0.24000000000000002</v>
      </c>
      <c r="O86" s="112">
        <f t="shared" si="7"/>
        <v>-0.41000000000000003</v>
      </c>
      <c r="P86">
        <v>-0.27083333333333337</v>
      </c>
      <c r="Q86">
        <v>-0.16249999999999998</v>
      </c>
      <c r="R86">
        <v>0</v>
      </c>
      <c r="S86">
        <v>-2.7083333333333334E-2</v>
      </c>
      <c r="T86">
        <v>-0.18958333333333333</v>
      </c>
      <c r="U86" s="114">
        <f t="shared" si="8"/>
        <v>-0.65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-0.65</v>
      </c>
      <c r="E87">
        <f>GT!N87</f>
        <v>0</v>
      </c>
      <c r="F87">
        <f t="shared" si="10"/>
        <v>72</v>
      </c>
      <c r="G87">
        <f t="shared" si="11"/>
        <v>-0.65</v>
      </c>
      <c r="H87" s="112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2">
        <f t="shared" si="7"/>
        <v>-0.41000000000000003</v>
      </c>
      <c r="P87">
        <v>-0.27083333333333337</v>
      </c>
      <c r="Q87">
        <v>-0.16249999999999998</v>
      </c>
      <c r="R87">
        <v>0</v>
      </c>
      <c r="S87">
        <v>-2.7083333333333334E-2</v>
      </c>
      <c r="T87">
        <v>-0.18958333333333333</v>
      </c>
      <c r="U87" s="114">
        <f t="shared" si="8"/>
        <v>-0.65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-0.65</v>
      </c>
      <c r="E88">
        <f>GT!N88</f>
        <v>0</v>
      </c>
      <c r="F88">
        <f t="shared" si="10"/>
        <v>72</v>
      </c>
      <c r="G88">
        <f t="shared" si="11"/>
        <v>-0.65</v>
      </c>
      <c r="H88" s="112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2">
        <f t="shared" si="7"/>
        <v>-0.41000000000000003</v>
      </c>
      <c r="P88">
        <v>-0.27083333333333337</v>
      </c>
      <c r="Q88">
        <v>-0.16249999999999998</v>
      </c>
      <c r="R88">
        <v>0</v>
      </c>
      <c r="S88">
        <v>-2.7083333333333334E-2</v>
      </c>
      <c r="T88">
        <v>-0.18958333333333333</v>
      </c>
      <c r="U88" s="114">
        <f t="shared" si="8"/>
        <v>-0.65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-0.65</v>
      </c>
      <c r="E89">
        <f>GT!N89</f>
        <v>0</v>
      </c>
      <c r="F89">
        <f t="shared" si="10"/>
        <v>72</v>
      </c>
      <c r="G89">
        <f t="shared" si="11"/>
        <v>-0.65</v>
      </c>
      <c r="H89" s="112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2">
        <f t="shared" si="7"/>
        <v>-0.41000000000000003</v>
      </c>
      <c r="P89">
        <v>-0.27083333333333337</v>
      </c>
      <c r="Q89">
        <v>-0.16249999999999998</v>
      </c>
      <c r="R89">
        <v>0</v>
      </c>
      <c r="S89">
        <v>-2.7083333333333334E-2</v>
      </c>
      <c r="T89">
        <v>-0.18958333333333333</v>
      </c>
      <c r="U89" s="114">
        <f t="shared" si="8"/>
        <v>-0.65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-0.65</v>
      </c>
      <c r="E90">
        <f>GT!N90</f>
        <v>0</v>
      </c>
      <c r="F90">
        <f t="shared" si="10"/>
        <v>72</v>
      </c>
      <c r="G90">
        <f t="shared" si="11"/>
        <v>-0.65</v>
      </c>
      <c r="H90" s="112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2">
        <f t="shared" si="7"/>
        <v>-0.41000000000000003</v>
      </c>
      <c r="P90">
        <v>-0.27083333333333337</v>
      </c>
      <c r="Q90">
        <v>-0.16249999999999998</v>
      </c>
      <c r="R90">
        <v>0</v>
      </c>
      <c r="S90">
        <v>-2.7083333333333334E-2</v>
      </c>
      <c r="T90">
        <v>-0.18958333333333333</v>
      </c>
      <c r="U90" s="114">
        <f t="shared" si="8"/>
        <v>-0.65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-1.4</v>
      </c>
      <c r="E91">
        <f>GT!N91</f>
        <v>0</v>
      </c>
      <c r="F91">
        <f t="shared" si="10"/>
        <v>72</v>
      </c>
      <c r="G91">
        <f t="shared" si="11"/>
        <v>-1.4</v>
      </c>
      <c r="H91" s="112"/>
      <c r="I91">
        <f>BRPL_EOD!AA91+BRPL_EOD!AB91</f>
        <v>-0.42</v>
      </c>
      <c r="J91">
        <f>BYPL_EOD!AA91+BYPL_EOD!AB91</f>
        <v>-0.23</v>
      </c>
      <c r="K91">
        <f>MES_EOD!AA91+MES_EOD!AB91</f>
        <v>0</v>
      </c>
      <c r="L91">
        <f>NDMC_EOD!AA91+NDMC_EOD!AB91</f>
        <v>-0.05</v>
      </c>
      <c r="M91">
        <f>TPDDL_EOD!AA91+TPDDL_EOD!AB91</f>
        <v>-0.3</v>
      </c>
      <c r="N91">
        <f t="shared" si="6"/>
        <v>-1</v>
      </c>
      <c r="O91" s="112">
        <f t="shared" si="7"/>
        <v>-0.39999999999999991</v>
      </c>
      <c r="P91">
        <v>-0.58799999999999997</v>
      </c>
      <c r="Q91">
        <v>-0.32200000000000001</v>
      </c>
      <c r="R91">
        <v>0</v>
      </c>
      <c r="S91">
        <v>-7.0000000000000007E-2</v>
      </c>
      <c r="T91">
        <v>-0.41999999999999993</v>
      </c>
      <c r="U91" s="114">
        <f t="shared" si="8"/>
        <v>-1.4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-1.4</v>
      </c>
      <c r="E92">
        <f>GT!N92</f>
        <v>0</v>
      </c>
      <c r="F92">
        <f t="shared" si="10"/>
        <v>72</v>
      </c>
      <c r="G92">
        <f t="shared" si="11"/>
        <v>-1.4</v>
      </c>
      <c r="H92" s="112"/>
      <c r="I92">
        <f>BRPL_EOD!AA92+BRPL_EOD!AB92</f>
        <v>-0.42</v>
      </c>
      <c r="J92">
        <f>BYPL_EOD!AA92+BYPL_EOD!AB92</f>
        <v>-0.23</v>
      </c>
      <c r="K92">
        <f>MES_EOD!AA92+MES_EOD!AB92</f>
        <v>0</v>
      </c>
      <c r="L92">
        <f>NDMC_EOD!AA92+NDMC_EOD!AB92</f>
        <v>-0.05</v>
      </c>
      <c r="M92">
        <f>TPDDL_EOD!AA92+TPDDL_EOD!AB92</f>
        <v>-0.3</v>
      </c>
      <c r="N92">
        <f t="shared" si="6"/>
        <v>-1</v>
      </c>
      <c r="O92" s="112">
        <f t="shared" si="7"/>
        <v>-0.39999999999999991</v>
      </c>
      <c r="P92">
        <v>-0.58799999999999997</v>
      </c>
      <c r="Q92">
        <v>-0.32200000000000001</v>
      </c>
      <c r="R92">
        <v>0</v>
      </c>
      <c r="S92">
        <v>-7.0000000000000007E-2</v>
      </c>
      <c r="T92">
        <v>-0.41999999999999993</v>
      </c>
      <c r="U92" s="114">
        <f t="shared" si="8"/>
        <v>-1.4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-1.4</v>
      </c>
      <c r="E93">
        <f>GT!N93</f>
        <v>0</v>
      </c>
      <c r="F93">
        <f t="shared" si="10"/>
        <v>72</v>
      </c>
      <c r="G93">
        <f t="shared" si="11"/>
        <v>-1.4</v>
      </c>
      <c r="H93" s="112"/>
      <c r="I93">
        <f>BRPL_EOD!AA93+BRPL_EOD!AB93</f>
        <v>-0.42</v>
      </c>
      <c r="J93">
        <f>BYPL_EOD!AA93+BYPL_EOD!AB93</f>
        <v>-0.23</v>
      </c>
      <c r="K93">
        <f>MES_EOD!AA93+MES_EOD!AB93</f>
        <v>0</v>
      </c>
      <c r="L93">
        <f>NDMC_EOD!AA93+NDMC_EOD!AB93</f>
        <v>-0.05</v>
      </c>
      <c r="M93">
        <f>TPDDL_EOD!AA93+TPDDL_EOD!AB93</f>
        <v>-0.3</v>
      </c>
      <c r="N93">
        <f t="shared" si="6"/>
        <v>-1</v>
      </c>
      <c r="O93" s="112">
        <f t="shared" si="7"/>
        <v>-0.39999999999999991</v>
      </c>
      <c r="P93">
        <v>-0.58799999999999997</v>
      </c>
      <c r="Q93">
        <v>-0.32200000000000001</v>
      </c>
      <c r="R93">
        <v>0</v>
      </c>
      <c r="S93">
        <v>-7.0000000000000007E-2</v>
      </c>
      <c r="T93">
        <v>-0.41999999999999993</v>
      </c>
      <c r="U93" s="114">
        <f t="shared" si="8"/>
        <v>-1.4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-1.4</v>
      </c>
      <c r="E94">
        <f>GT!N94</f>
        <v>0</v>
      </c>
      <c r="F94">
        <f t="shared" si="10"/>
        <v>72</v>
      </c>
      <c r="G94">
        <f t="shared" si="11"/>
        <v>-1.4</v>
      </c>
      <c r="H94" s="112"/>
      <c r="I94">
        <f>BRPL_EOD!AA94+BRPL_EOD!AB94</f>
        <v>-0.42</v>
      </c>
      <c r="J94">
        <f>BYPL_EOD!AA94+BYPL_EOD!AB94</f>
        <v>-0.23</v>
      </c>
      <c r="K94">
        <f>MES_EOD!AA94+MES_EOD!AB94</f>
        <v>0</v>
      </c>
      <c r="L94">
        <f>NDMC_EOD!AA94+NDMC_EOD!AB94</f>
        <v>-0.05</v>
      </c>
      <c r="M94">
        <f>TPDDL_EOD!AA94+TPDDL_EOD!AB94</f>
        <v>-0.3</v>
      </c>
      <c r="N94">
        <f t="shared" si="6"/>
        <v>-1</v>
      </c>
      <c r="O94" s="112">
        <f t="shared" si="7"/>
        <v>-0.39999999999999991</v>
      </c>
      <c r="P94">
        <v>-0.58799999999999997</v>
      </c>
      <c r="Q94">
        <v>-0.32200000000000001</v>
      </c>
      <c r="R94">
        <v>0</v>
      </c>
      <c r="S94">
        <v>-7.0000000000000007E-2</v>
      </c>
      <c r="T94">
        <v>-0.41999999999999993</v>
      </c>
      <c r="U94" s="114">
        <f t="shared" si="8"/>
        <v>-1.4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-1.4</v>
      </c>
      <c r="E95">
        <f>GT!N95</f>
        <v>0</v>
      </c>
      <c r="F95">
        <f t="shared" si="10"/>
        <v>72</v>
      </c>
      <c r="G95">
        <f t="shared" si="11"/>
        <v>-1.4</v>
      </c>
      <c r="H95" s="112"/>
      <c r="I95">
        <f>BRPL_EOD!AA95+BRPL_EOD!AB95</f>
        <v>-0.42</v>
      </c>
      <c r="J95">
        <f>BYPL_EOD!AA95+BYPL_EOD!AB95</f>
        <v>-0.23</v>
      </c>
      <c r="K95">
        <f>MES_EOD!AA95+MES_EOD!AB95</f>
        <v>0</v>
      </c>
      <c r="L95">
        <f>NDMC_EOD!AA95+NDMC_EOD!AB95</f>
        <v>-0.05</v>
      </c>
      <c r="M95">
        <f>TPDDL_EOD!AA95+TPDDL_EOD!AB95</f>
        <v>-0.3</v>
      </c>
      <c r="N95">
        <f t="shared" si="6"/>
        <v>-1</v>
      </c>
      <c r="O95" s="112">
        <f t="shared" si="7"/>
        <v>-0.39999999999999991</v>
      </c>
      <c r="P95">
        <v>-0.58799999999999997</v>
      </c>
      <c r="Q95">
        <v>-0.32200000000000001</v>
      </c>
      <c r="R95">
        <v>0</v>
      </c>
      <c r="S95">
        <v>-7.0000000000000007E-2</v>
      </c>
      <c r="T95">
        <v>-0.41999999999999993</v>
      </c>
      <c r="U95" s="114">
        <f t="shared" si="8"/>
        <v>-1.4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-1.4</v>
      </c>
      <c r="E96">
        <f>GT!N96</f>
        <v>0</v>
      </c>
      <c r="F96">
        <f t="shared" si="10"/>
        <v>72</v>
      </c>
      <c r="G96">
        <f t="shared" si="11"/>
        <v>-1.4</v>
      </c>
      <c r="H96" s="112"/>
      <c r="I96">
        <f>BRPL_EOD!AA96+BRPL_EOD!AB96</f>
        <v>-0.42</v>
      </c>
      <c r="J96">
        <f>BYPL_EOD!AA96+BYPL_EOD!AB96</f>
        <v>-0.23</v>
      </c>
      <c r="K96">
        <f>MES_EOD!AA96+MES_EOD!AB96</f>
        <v>0</v>
      </c>
      <c r="L96">
        <f>NDMC_EOD!AA96+NDMC_EOD!AB96</f>
        <v>-0.05</v>
      </c>
      <c r="M96">
        <f>TPDDL_EOD!AA96+TPDDL_EOD!AB96</f>
        <v>-0.3</v>
      </c>
      <c r="N96">
        <f t="shared" si="6"/>
        <v>-1</v>
      </c>
      <c r="O96" s="112">
        <f t="shared" si="7"/>
        <v>-0.39999999999999991</v>
      </c>
      <c r="P96">
        <v>-0.58799999999999997</v>
      </c>
      <c r="Q96">
        <v>-0.32200000000000001</v>
      </c>
      <c r="R96">
        <v>0</v>
      </c>
      <c r="S96">
        <v>-7.0000000000000007E-2</v>
      </c>
      <c r="T96">
        <v>-0.41999999999999993</v>
      </c>
      <c r="U96" s="114">
        <f t="shared" si="8"/>
        <v>-1.4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-1.4</v>
      </c>
      <c r="E97">
        <f>GT!N97</f>
        <v>0</v>
      </c>
      <c r="F97">
        <f t="shared" si="10"/>
        <v>72</v>
      </c>
      <c r="G97">
        <f t="shared" si="11"/>
        <v>-1.4</v>
      </c>
      <c r="H97" s="112"/>
      <c r="I97">
        <f>BRPL_EOD!AA97+BRPL_EOD!AB97</f>
        <v>-0.42</v>
      </c>
      <c r="J97">
        <f>BYPL_EOD!AA97+BYPL_EOD!AB97</f>
        <v>-0.23</v>
      </c>
      <c r="K97">
        <f>MES_EOD!AA97+MES_EOD!AB97</f>
        <v>0</v>
      </c>
      <c r="L97">
        <f>NDMC_EOD!AA97+NDMC_EOD!AB97</f>
        <v>-0.05</v>
      </c>
      <c r="M97">
        <f>TPDDL_EOD!AA97+TPDDL_EOD!AB97</f>
        <v>-0.3</v>
      </c>
      <c r="N97">
        <f t="shared" si="6"/>
        <v>-1</v>
      </c>
      <c r="O97" s="112">
        <f t="shared" si="7"/>
        <v>-0.39999999999999991</v>
      </c>
      <c r="P97">
        <v>-0.58799999999999997</v>
      </c>
      <c r="Q97">
        <v>-0.32200000000000001</v>
      </c>
      <c r="R97">
        <v>0</v>
      </c>
      <c r="S97">
        <v>-7.0000000000000007E-2</v>
      </c>
      <c r="T97">
        <v>-0.41999999999999993</v>
      </c>
      <c r="U97" s="114">
        <f t="shared" si="8"/>
        <v>-1.4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-1.4</v>
      </c>
      <c r="E98">
        <f>GT!N98</f>
        <v>0</v>
      </c>
      <c r="F98">
        <f t="shared" si="10"/>
        <v>72</v>
      </c>
      <c r="G98">
        <f t="shared" si="11"/>
        <v>-1.4</v>
      </c>
      <c r="H98" s="112"/>
      <c r="I98">
        <f>BRPL_EOD!AA98+BRPL_EOD!AB98</f>
        <v>-0.42</v>
      </c>
      <c r="J98">
        <f>BYPL_EOD!AA98+BYPL_EOD!AB98</f>
        <v>-0.23</v>
      </c>
      <c r="K98">
        <f>MES_EOD!AA98+MES_EOD!AB98</f>
        <v>0</v>
      </c>
      <c r="L98">
        <f>NDMC_EOD!AA98+NDMC_EOD!AB98</f>
        <v>-0.05</v>
      </c>
      <c r="M98">
        <f>TPDDL_EOD!AA98+TPDDL_EOD!AB98</f>
        <v>-0.3</v>
      </c>
      <c r="N98">
        <f t="shared" si="6"/>
        <v>-1</v>
      </c>
      <c r="O98" s="112">
        <f t="shared" si="7"/>
        <v>-0.39999999999999991</v>
      </c>
      <c r="P98">
        <v>-0.58799999999999997</v>
      </c>
      <c r="Q98">
        <v>-0.32200000000000001</v>
      </c>
      <c r="R98">
        <v>0</v>
      </c>
      <c r="S98">
        <v>-7.0000000000000007E-2</v>
      </c>
      <c r="T98">
        <v>-0.41999999999999993</v>
      </c>
      <c r="U98" s="114">
        <f t="shared" si="8"/>
        <v>-1.4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-2.0912500000000011E-2</v>
      </c>
      <c r="E99" s="114">
        <f t="shared" si="12"/>
        <v>0</v>
      </c>
      <c r="F99" s="114">
        <f t="shared" si="12"/>
        <v>1.728</v>
      </c>
      <c r="G99" s="114">
        <f t="shared" si="12"/>
        <v>-2.0912500000000011E-2</v>
      </c>
      <c r="H99" s="114"/>
      <c r="I99" s="114">
        <f t="shared" si="12"/>
        <v>-4.7175000000000081E-3</v>
      </c>
      <c r="J99" s="114">
        <f t="shared" si="12"/>
        <v>-2.5425000000000035E-3</v>
      </c>
      <c r="K99" s="114">
        <f t="shared" si="12"/>
        <v>0</v>
      </c>
      <c r="L99" s="114">
        <f t="shared" si="12"/>
        <v>-4.7250000000000032E-4</v>
      </c>
      <c r="M99" s="114">
        <f t="shared" si="12"/>
        <v>-3.3600000000000058E-3</v>
      </c>
      <c r="N99" s="114">
        <f t="shared" si="12"/>
        <v>-1.1092499999999996E-2</v>
      </c>
      <c r="O99" s="114">
        <f t="shared" si="12"/>
        <v>-9.8199999999999919E-3</v>
      </c>
      <c r="P99" s="114">
        <f t="shared" si="12"/>
        <v>-8.8862678571428617E-3</v>
      </c>
      <c r="Q99" s="114">
        <f t="shared" si="12"/>
        <v>-4.8219974489795894E-3</v>
      </c>
      <c r="R99" s="114">
        <f t="shared" si="12"/>
        <v>0</v>
      </c>
      <c r="S99" s="114">
        <f t="shared" si="12"/>
        <v>-8.8301658163265223E-4</v>
      </c>
      <c r="T99" s="114">
        <f t="shared" si="12"/>
        <v>-6.3212181122449052E-3</v>
      </c>
      <c r="U99" s="114">
        <f t="shared" si="12"/>
        <v>-2.0912500000000011E-2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162.37</v>
      </c>
      <c r="E3">
        <f>BAWANA!AM3</f>
        <v>0</v>
      </c>
      <c r="F3">
        <f>(B3+C3)*0.8</f>
        <v>256</v>
      </c>
      <c r="G3">
        <f>(D3+E3)</f>
        <v>162.37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-53.819999999999993</v>
      </c>
      <c r="P3">
        <v>62.908141912206858</v>
      </c>
      <c r="Q3">
        <v>36.373463619963921</v>
      </c>
      <c r="R3">
        <v>4.3861455201443178</v>
      </c>
      <c r="S3">
        <v>14.743156945279615</v>
      </c>
      <c r="T3">
        <v>43.959092002405292</v>
      </c>
      <c r="U3" s="114">
        <f t="shared" ref="U3:U66" si="2">SUM(P3:T3)</f>
        <v>162.37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162.37</v>
      </c>
      <c r="E4">
        <f>BAWANA!AM4</f>
        <v>0</v>
      </c>
      <c r="F4">
        <f t="shared" ref="F4:F67" si="4">(B4+C4)*0.8</f>
        <v>256</v>
      </c>
      <c r="G4">
        <f t="shared" ref="G4:G67" si="5">(D4+E4)</f>
        <v>162.37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-53.819999999999993</v>
      </c>
      <c r="P4">
        <v>62.908141912206858</v>
      </c>
      <c r="Q4">
        <v>36.373463619963921</v>
      </c>
      <c r="R4">
        <v>4.3861455201443178</v>
      </c>
      <c r="S4">
        <v>14.743156945279615</v>
      </c>
      <c r="T4">
        <v>43.959092002405292</v>
      </c>
      <c r="U4" s="114">
        <f t="shared" si="2"/>
        <v>162.37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217.82</v>
      </c>
      <c r="E79">
        <f>BAWANA!AM79</f>
        <v>0</v>
      </c>
      <c r="F79">
        <f t="shared" si="11"/>
        <v>256</v>
      </c>
      <c r="G79">
        <f t="shared" si="12"/>
        <v>217.82</v>
      </c>
      <c r="H79" s="112"/>
      <c r="I79">
        <f>BRPL_EOD!AI79+BRPL_EOD!AJ79</f>
        <v>81.209999999999994</v>
      </c>
      <c r="J79">
        <f>BYPL_EOD!AI79+BYPL_EOD!AJ79</f>
        <v>55</v>
      </c>
      <c r="K79">
        <f>MES_EOD!AI79+MES_EOD!AJ79</f>
        <v>5.84</v>
      </c>
      <c r="L79">
        <f>NDMC_EOD!AI79+NDMC_EOD!AJ79</f>
        <v>19.03</v>
      </c>
      <c r="M79">
        <f>TPDDL_EOD!AI79+TPDDL_EOD!AJ79</f>
        <v>56.75</v>
      </c>
      <c r="N79">
        <f t="shared" si="7"/>
        <v>217.82999999999998</v>
      </c>
      <c r="O79" s="112">
        <f t="shared" si="8"/>
        <v>-9.9999999999909051E-3</v>
      </c>
      <c r="P79">
        <v>81.206271863379698</v>
      </c>
      <c r="Q79">
        <v>54.997475095257769</v>
      </c>
      <c r="R79">
        <v>5.8397319010237343</v>
      </c>
      <c r="S79">
        <v>19.029126382959191</v>
      </c>
      <c r="T79">
        <v>56.74739475737961</v>
      </c>
      <c r="U79" s="114">
        <f t="shared" si="9"/>
        <v>217.82</v>
      </c>
      <c r="V79" s="112">
        <f t="shared" si="10"/>
        <v>0</v>
      </c>
      <c r="Y79">
        <f>BAWANA!AW79+BAWANA!AX79</f>
        <v>26.09</v>
      </c>
      <c r="Z79">
        <f>BAWANA!BD79+BAWANA!BE79</f>
        <v>26.09</v>
      </c>
      <c r="AA79">
        <f>BAWANA!X79+BAWANA!Y79</f>
        <v>26.09</v>
      </c>
      <c r="AB79">
        <f>BAWANA!AE79+BAWANA!AF79</f>
        <v>26.09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217.82</v>
      </c>
      <c r="E80">
        <f>BAWANA!AM80</f>
        <v>0</v>
      </c>
      <c r="F80">
        <f t="shared" si="11"/>
        <v>256</v>
      </c>
      <c r="G80">
        <f t="shared" si="12"/>
        <v>217.82</v>
      </c>
      <c r="H80" s="112"/>
      <c r="I80">
        <f>BRPL_EOD!AI80+BRPL_EOD!AJ80</f>
        <v>81.209999999999994</v>
      </c>
      <c r="J80">
        <f>BYPL_EOD!AI80+BYPL_EOD!AJ80</f>
        <v>55</v>
      </c>
      <c r="K80">
        <f>MES_EOD!AI80+MES_EOD!AJ80</f>
        <v>5.84</v>
      </c>
      <c r="L80">
        <f>NDMC_EOD!AI80+NDMC_EOD!AJ80</f>
        <v>19.03</v>
      </c>
      <c r="M80">
        <f>TPDDL_EOD!AI80+TPDDL_EOD!AJ80</f>
        <v>56.75</v>
      </c>
      <c r="N80">
        <f t="shared" si="7"/>
        <v>217.82999999999998</v>
      </c>
      <c r="O80" s="112">
        <f t="shared" si="8"/>
        <v>-9.9999999999909051E-3</v>
      </c>
      <c r="P80">
        <v>81.206271863379698</v>
      </c>
      <c r="Q80">
        <v>54.997475095257769</v>
      </c>
      <c r="R80">
        <v>5.8397319010237343</v>
      </c>
      <c r="S80">
        <v>19.029126382959191</v>
      </c>
      <c r="T80">
        <v>56.74739475737961</v>
      </c>
      <c r="U80" s="114">
        <f t="shared" si="9"/>
        <v>217.82</v>
      </c>
      <c r="V80" s="112">
        <f t="shared" si="10"/>
        <v>0</v>
      </c>
      <c r="Y80">
        <f>BAWANA!AW80+BAWANA!AX80</f>
        <v>26.09</v>
      </c>
      <c r="Z80">
        <f>BAWANA!BD80+BAWANA!BE80</f>
        <v>26.09</v>
      </c>
      <c r="AA80">
        <f>BAWANA!X80+BAWANA!Y80</f>
        <v>26.09</v>
      </c>
      <c r="AB80">
        <f>BAWANA!AE80+BAWANA!AF80</f>
        <v>26.09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217.82</v>
      </c>
      <c r="E81">
        <f>BAWANA!AM81</f>
        <v>0</v>
      </c>
      <c r="F81">
        <f t="shared" si="11"/>
        <v>256</v>
      </c>
      <c r="G81">
        <f t="shared" si="12"/>
        <v>217.82</v>
      </c>
      <c r="H81" s="112"/>
      <c r="I81">
        <f>BRPL_EOD!AI81+BRPL_EOD!AJ81</f>
        <v>81.209999999999994</v>
      </c>
      <c r="J81">
        <f>BYPL_EOD!AI81+BYPL_EOD!AJ81</f>
        <v>55</v>
      </c>
      <c r="K81">
        <f>MES_EOD!AI81+MES_EOD!AJ81</f>
        <v>5.84</v>
      </c>
      <c r="L81">
        <f>NDMC_EOD!AI81+NDMC_EOD!AJ81</f>
        <v>19.03</v>
      </c>
      <c r="M81">
        <f>TPDDL_EOD!AI81+TPDDL_EOD!AJ81</f>
        <v>56.75</v>
      </c>
      <c r="N81">
        <f t="shared" si="7"/>
        <v>217.82999999999998</v>
      </c>
      <c r="O81" s="112">
        <f t="shared" si="8"/>
        <v>-9.9999999999909051E-3</v>
      </c>
      <c r="P81">
        <v>81.206271863379698</v>
      </c>
      <c r="Q81">
        <v>54.997475095257769</v>
      </c>
      <c r="R81">
        <v>5.8397319010237343</v>
      </c>
      <c r="S81">
        <v>19.029126382959191</v>
      </c>
      <c r="T81">
        <v>56.74739475737961</v>
      </c>
      <c r="U81" s="114">
        <f t="shared" si="9"/>
        <v>217.82</v>
      </c>
      <c r="V81" s="112">
        <f t="shared" si="10"/>
        <v>0</v>
      </c>
      <c r="Y81">
        <f>BAWANA!AW81+BAWANA!AX81</f>
        <v>26.09</v>
      </c>
      <c r="Z81">
        <f>BAWANA!BD81+BAWANA!BE81</f>
        <v>26.09</v>
      </c>
      <c r="AA81">
        <f>BAWANA!X81+BAWANA!Y81</f>
        <v>26.09</v>
      </c>
      <c r="AB81">
        <f>BAWANA!AE81+BAWANA!AF81</f>
        <v>26.09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217.82</v>
      </c>
      <c r="E82">
        <f>BAWANA!AM82</f>
        <v>0</v>
      </c>
      <c r="F82">
        <f t="shared" si="11"/>
        <v>256</v>
      </c>
      <c r="G82">
        <f t="shared" si="12"/>
        <v>217.82</v>
      </c>
      <c r="H82" s="112"/>
      <c r="I82">
        <f>BRPL_EOD!AI82+BRPL_EOD!AJ82</f>
        <v>81.209999999999994</v>
      </c>
      <c r="J82">
        <f>BYPL_EOD!AI82+BYPL_EOD!AJ82</f>
        <v>55</v>
      </c>
      <c r="K82">
        <f>MES_EOD!AI82+MES_EOD!AJ82</f>
        <v>5.84</v>
      </c>
      <c r="L82">
        <f>NDMC_EOD!AI82+NDMC_EOD!AJ82</f>
        <v>19.03</v>
      </c>
      <c r="M82">
        <f>TPDDL_EOD!AI82+TPDDL_EOD!AJ82</f>
        <v>56.75</v>
      </c>
      <c r="N82">
        <f t="shared" si="7"/>
        <v>217.82999999999998</v>
      </c>
      <c r="O82" s="112">
        <f t="shared" si="8"/>
        <v>-9.9999999999909051E-3</v>
      </c>
      <c r="P82">
        <v>81.206271863379698</v>
      </c>
      <c r="Q82">
        <v>54.997475095257769</v>
      </c>
      <c r="R82">
        <v>5.8397319010237343</v>
      </c>
      <c r="S82">
        <v>19.029126382959191</v>
      </c>
      <c r="T82">
        <v>56.74739475737961</v>
      </c>
      <c r="U82" s="114">
        <f t="shared" si="9"/>
        <v>217.82</v>
      </c>
      <c r="V82" s="112">
        <f t="shared" si="10"/>
        <v>0</v>
      </c>
      <c r="Y82">
        <f>BAWANA!AW82+BAWANA!AX82</f>
        <v>26.09</v>
      </c>
      <c r="Z82">
        <f>BAWANA!BD82+BAWANA!BE82</f>
        <v>26.09</v>
      </c>
      <c r="AA82">
        <f>BAWANA!X82+BAWANA!Y82</f>
        <v>26.09</v>
      </c>
      <c r="AB82">
        <f>BAWANA!AE82+BAWANA!AF82</f>
        <v>26.09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217.82</v>
      </c>
      <c r="E83">
        <f>BAWANA!AM83</f>
        <v>0</v>
      </c>
      <c r="F83">
        <f t="shared" si="11"/>
        <v>256</v>
      </c>
      <c r="G83">
        <f t="shared" si="12"/>
        <v>217.82</v>
      </c>
      <c r="H83" s="112"/>
      <c r="I83">
        <f>BRPL_EOD!AI83+BRPL_EOD!AJ83</f>
        <v>81.209999999999994</v>
      </c>
      <c r="J83">
        <f>BYPL_EOD!AI83+BYPL_EOD!AJ83</f>
        <v>55</v>
      </c>
      <c r="K83">
        <f>MES_EOD!AI83+MES_EOD!AJ83</f>
        <v>5.84</v>
      </c>
      <c r="L83">
        <f>NDMC_EOD!AI83+NDMC_EOD!AJ83</f>
        <v>19.03</v>
      </c>
      <c r="M83">
        <f>TPDDL_EOD!AI83+TPDDL_EOD!AJ83</f>
        <v>56.75</v>
      </c>
      <c r="N83">
        <f t="shared" si="7"/>
        <v>217.82999999999998</v>
      </c>
      <c r="O83" s="112">
        <f t="shared" si="8"/>
        <v>-9.9999999999909051E-3</v>
      </c>
      <c r="P83">
        <v>81.206271863379698</v>
      </c>
      <c r="Q83">
        <v>54.997475095257769</v>
      </c>
      <c r="R83">
        <v>5.8397319010237343</v>
      </c>
      <c r="S83">
        <v>19.029126382959191</v>
      </c>
      <c r="T83">
        <v>56.74739475737961</v>
      </c>
      <c r="U83" s="114">
        <f t="shared" si="9"/>
        <v>217.82</v>
      </c>
      <c r="V83" s="112">
        <f t="shared" si="10"/>
        <v>0</v>
      </c>
      <c r="Y83">
        <f>BAWANA!AW83+BAWANA!AX83</f>
        <v>26.09</v>
      </c>
      <c r="Z83">
        <f>BAWANA!BD83+BAWANA!BE83</f>
        <v>26.09</v>
      </c>
      <c r="AA83">
        <f>BAWANA!X83+BAWANA!Y83</f>
        <v>26.09</v>
      </c>
      <c r="AB83">
        <f>BAWANA!AE83+BAWANA!AF83</f>
        <v>26.09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217.82</v>
      </c>
      <c r="E84">
        <f>BAWANA!AM84</f>
        <v>0</v>
      </c>
      <c r="F84">
        <f t="shared" si="11"/>
        <v>256</v>
      </c>
      <c r="G84">
        <f t="shared" si="12"/>
        <v>217.82</v>
      </c>
      <c r="H84" s="112"/>
      <c r="I84">
        <f>BRPL_EOD!AI84+BRPL_EOD!AJ84</f>
        <v>81.209999999999994</v>
      </c>
      <c r="J84">
        <f>BYPL_EOD!AI84+BYPL_EOD!AJ84</f>
        <v>55</v>
      </c>
      <c r="K84">
        <f>MES_EOD!AI84+MES_EOD!AJ84</f>
        <v>5.84</v>
      </c>
      <c r="L84">
        <f>NDMC_EOD!AI84+NDMC_EOD!AJ84</f>
        <v>19.03</v>
      </c>
      <c r="M84">
        <f>TPDDL_EOD!AI84+TPDDL_EOD!AJ84</f>
        <v>56.75</v>
      </c>
      <c r="N84">
        <f t="shared" si="7"/>
        <v>217.82999999999998</v>
      </c>
      <c r="O84" s="112">
        <f t="shared" si="8"/>
        <v>-9.9999999999909051E-3</v>
      </c>
      <c r="P84">
        <v>81.206271863379698</v>
      </c>
      <c r="Q84">
        <v>54.997475095257769</v>
      </c>
      <c r="R84">
        <v>5.8397319010237343</v>
      </c>
      <c r="S84">
        <v>19.029126382959191</v>
      </c>
      <c r="T84">
        <v>56.74739475737961</v>
      </c>
      <c r="U84" s="114">
        <f t="shared" si="9"/>
        <v>217.82</v>
      </c>
      <c r="V84" s="112">
        <f t="shared" si="10"/>
        <v>0</v>
      </c>
      <c r="Y84">
        <f>BAWANA!AW84+BAWANA!AX84</f>
        <v>26.09</v>
      </c>
      <c r="Z84">
        <f>BAWANA!BD84+BAWANA!BE84</f>
        <v>26.09</v>
      </c>
      <c r="AA84">
        <f>BAWANA!X84+BAWANA!Y84</f>
        <v>26.09</v>
      </c>
      <c r="AB84">
        <f>BAWANA!AE84+BAWANA!AF84</f>
        <v>26.09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217.82</v>
      </c>
      <c r="E85">
        <f>BAWANA!AM85</f>
        <v>0</v>
      </c>
      <c r="F85">
        <f t="shared" si="11"/>
        <v>256</v>
      </c>
      <c r="G85">
        <f t="shared" si="12"/>
        <v>217.82</v>
      </c>
      <c r="H85" s="112"/>
      <c r="I85">
        <f>BRPL_EOD!AI85+BRPL_EOD!AJ85</f>
        <v>81.209999999999994</v>
      </c>
      <c r="J85">
        <f>BYPL_EOD!AI85+BYPL_EOD!AJ85</f>
        <v>55</v>
      </c>
      <c r="K85">
        <f>MES_EOD!AI85+MES_EOD!AJ85</f>
        <v>5.84</v>
      </c>
      <c r="L85">
        <f>NDMC_EOD!AI85+NDMC_EOD!AJ85</f>
        <v>19.03</v>
      </c>
      <c r="M85">
        <f>TPDDL_EOD!AI85+TPDDL_EOD!AJ85</f>
        <v>56.75</v>
      </c>
      <c r="N85">
        <f t="shared" si="7"/>
        <v>217.82999999999998</v>
      </c>
      <c r="O85" s="112">
        <f t="shared" si="8"/>
        <v>-9.9999999999909051E-3</v>
      </c>
      <c r="P85">
        <v>81.206271863379698</v>
      </c>
      <c r="Q85">
        <v>54.997475095257769</v>
      </c>
      <c r="R85">
        <v>5.8397319010237343</v>
      </c>
      <c r="S85">
        <v>19.029126382959191</v>
      </c>
      <c r="T85">
        <v>56.74739475737961</v>
      </c>
      <c r="U85" s="114">
        <f t="shared" si="9"/>
        <v>217.82</v>
      </c>
      <c r="V85" s="112">
        <f t="shared" si="10"/>
        <v>0</v>
      </c>
      <c r="Y85">
        <f>BAWANA!AW85+BAWANA!AX85</f>
        <v>26.09</v>
      </c>
      <c r="Z85">
        <f>BAWANA!BD85+BAWANA!BE85</f>
        <v>26.09</v>
      </c>
      <c r="AA85">
        <f>BAWANA!X85+BAWANA!Y85</f>
        <v>26.09</v>
      </c>
      <c r="AB85">
        <f>BAWANA!AE85+BAWANA!AF85</f>
        <v>26.09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217.82</v>
      </c>
      <c r="E86">
        <f>BAWANA!AM86</f>
        <v>0</v>
      </c>
      <c r="F86">
        <f t="shared" si="11"/>
        <v>256</v>
      </c>
      <c r="G86">
        <f t="shared" si="12"/>
        <v>217.82</v>
      </c>
      <c r="H86" s="112"/>
      <c r="I86">
        <f>BRPL_EOD!AI86+BRPL_EOD!AJ86</f>
        <v>81.209999999999994</v>
      </c>
      <c r="J86">
        <f>BYPL_EOD!AI86+BYPL_EOD!AJ86</f>
        <v>55</v>
      </c>
      <c r="K86">
        <f>MES_EOD!AI86+MES_EOD!AJ86</f>
        <v>5.84</v>
      </c>
      <c r="L86">
        <f>NDMC_EOD!AI86+NDMC_EOD!AJ86</f>
        <v>19.03</v>
      </c>
      <c r="M86">
        <f>TPDDL_EOD!AI86+TPDDL_EOD!AJ86</f>
        <v>56.75</v>
      </c>
      <c r="N86">
        <f t="shared" si="7"/>
        <v>217.82999999999998</v>
      </c>
      <c r="O86" s="112">
        <f t="shared" si="8"/>
        <v>-9.9999999999909051E-3</v>
      </c>
      <c r="P86">
        <v>81.206271863379698</v>
      </c>
      <c r="Q86">
        <v>54.997475095257769</v>
      </c>
      <c r="R86">
        <v>5.8397319010237343</v>
      </c>
      <c r="S86">
        <v>19.029126382959191</v>
      </c>
      <c r="T86">
        <v>56.74739475737961</v>
      </c>
      <c r="U86" s="114">
        <f t="shared" si="9"/>
        <v>217.82</v>
      </c>
      <c r="V86" s="112">
        <f t="shared" si="10"/>
        <v>0</v>
      </c>
      <c r="Y86">
        <f>BAWANA!AW86+BAWANA!AX86</f>
        <v>26.09</v>
      </c>
      <c r="Z86">
        <f>BAWANA!BD86+BAWANA!BE86</f>
        <v>26.09</v>
      </c>
      <c r="AA86">
        <f>BAWANA!X86+BAWANA!Y86</f>
        <v>26.09</v>
      </c>
      <c r="AB86">
        <f>BAWANA!AE86+BAWANA!AF86</f>
        <v>26.09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217.82</v>
      </c>
      <c r="E87">
        <f>BAWANA!AM87</f>
        <v>0</v>
      </c>
      <c r="F87">
        <f t="shared" si="11"/>
        <v>256</v>
      </c>
      <c r="G87">
        <f t="shared" si="12"/>
        <v>217.82</v>
      </c>
      <c r="H87" s="112"/>
      <c r="I87">
        <f>BRPL_EOD!AI87+BRPL_EOD!AJ87</f>
        <v>81.209999999999994</v>
      </c>
      <c r="J87">
        <f>BYPL_EOD!AI87+BYPL_EOD!AJ87</f>
        <v>55</v>
      </c>
      <c r="K87">
        <f>MES_EOD!AI87+MES_EOD!AJ87</f>
        <v>5.84</v>
      </c>
      <c r="L87">
        <f>NDMC_EOD!AI87+NDMC_EOD!AJ87</f>
        <v>19.03</v>
      </c>
      <c r="M87">
        <f>TPDDL_EOD!AI87+TPDDL_EOD!AJ87</f>
        <v>56.75</v>
      </c>
      <c r="N87">
        <f t="shared" si="7"/>
        <v>217.82999999999998</v>
      </c>
      <c r="O87" s="112">
        <f t="shared" si="8"/>
        <v>-9.9999999999909051E-3</v>
      </c>
      <c r="P87">
        <v>81.206271863379698</v>
      </c>
      <c r="Q87">
        <v>54.997475095257769</v>
      </c>
      <c r="R87">
        <v>5.8397319010237343</v>
      </c>
      <c r="S87">
        <v>19.029126382959191</v>
      </c>
      <c r="T87">
        <v>56.74739475737961</v>
      </c>
      <c r="U87" s="114">
        <f t="shared" si="9"/>
        <v>217.82</v>
      </c>
      <c r="V87" s="112">
        <f t="shared" si="10"/>
        <v>0</v>
      </c>
      <c r="Y87">
        <f>BAWANA!AW87+BAWANA!AX87</f>
        <v>26.09</v>
      </c>
      <c r="Z87">
        <f>BAWANA!BD87+BAWANA!BE87</f>
        <v>26.09</v>
      </c>
      <c r="AA87">
        <f>BAWANA!X87+BAWANA!Y87</f>
        <v>26.09</v>
      </c>
      <c r="AB87">
        <f>BAWANA!AE87+BAWANA!AF87</f>
        <v>26.09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217.82</v>
      </c>
      <c r="E88">
        <f>BAWANA!AM88</f>
        <v>0</v>
      </c>
      <c r="F88">
        <f t="shared" si="11"/>
        <v>256</v>
      </c>
      <c r="G88">
        <f t="shared" si="12"/>
        <v>217.82</v>
      </c>
      <c r="H88" s="112"/>
      <c r="I88">
        <f>BRPL_EOD!AI88+BRPL_EOD!AJ88</f>
        <v>81.209999999999994</v>
      </c>
      <c r="J88">
        <f>BYPL_EOD!AI88+BYPL_EOD!AJ88</f>
        <v>55</v>
      </c>
      <c r="K88">
        <f>MES_EOD!AI88+MES_EOD!AJ88</f>
        <v>5.84</v>
      </c>
      <c r="L88">
        <f>NDMC_EOD!AI88+NDMC_EOD!AJ88</f>
        <v>19.03</v>
      </c>
      <c r="M88">
        <f>TPDDL_EOD!AI88+TPDDL_EOD!AJ88</f>
        <v>56.75</v>
      </c>
      <c r="N88">
        <f t="shared" si="7"/>
        <v>217.82999999999998</v>
      </c>
      <c r="O88" s="112">
        <f t="shared" si="8"/>
        <v>-9.9999999999909051E-3</v>
      </c>
      <c r="P88">
        <v>81.206271863379698</v>
      </c>
      <c r="Q88">
        <v>54.997475095257769</v>
      </c>
      <c r="R88">
        <v>5.8397319010237343</v>
      </c>
      <c r="S88">
        <v>19.029126382959191</v>
      </c>
      <c r="T88">
        <v>56.74739475737961</v>
      </c>
      <c r="U88" s="114">
        <f t="shared" si="9"/>
        <v>217.82</v>
      </c>
      <c r="V88" s="112">
        <f t="shared" si="10"/>
        <v>0</v>
      </c>
      <c r="Y88">
        <f>BAWANA!AW88+BAWANA!AX88</f>
        <v>26.09</v>
      </c>
      <c r="Z88">
        <f>BAWANA!BD88+BAWANA!BE88</f>
        <v>26.09</v>
      </c>
      <c r="AA88">
        <f>BAWANA!X88+BAWANA!Y88</f>
        <v>26.09</v>
      </c>
      <c r="AB88">
        <f>BAWANA!AE88+BAWANA!AF88</f>
        <v>26.09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217.82</v>
      </c>
      <c r="E89">
        <f>BAWANA!AM89</f>
        <v>0</v>
      </c>
      <c r="F89">
        <f t="shared" si="11"/>
        <v>256</v>
      </c>
      <c r="G89">
        <f t="shared" si="12"/>
        <v>217.82</v>
      </c>
      <c r="H89" s="112"/>
      <c r="I89">
        <f>BRPL_EOD!AI89+BRPL_EOD!AJ89</f>
        <v>81.209999999999994</v>
      </c>
      <c r="J89">
        <f>BYPL_EOD!AI89+BYPL_EOD!AJ89</f>
        <v>55</v>
      </c>
      <c r="K89">
        <f>MES_EOD!AI89+MES_EOD!AJ89</f>
        <v>5.84</v>
      </c>
      <c r="L89">
        <f>NDMC_EOD!AI89+NDMC_EOD!AJ89</f>
        <v>19.03</v>
      </c>
      <c r="M89">
        <f>TPDDL_EOD!AI89+TPDDL_EOD!AJ89</f>
        <v>56.75</v>
      </c>
      <c r="N89">
        <f t="shared" si="7"/>
        <v>217.82999999999998</v>
      </c>
      <c r="O89" s="112">
        <f t="shared" si="8"/>
        <v>-9.9999999999909051E-3</v>
      </c>
      <c r="P89">
        <v>81.206271863379698</v>
      </c>
      <c r="Q89">
        <v>54.997475095257769</v>
      </c>
      <c r="R89">
        <v>5.8397319010237343</v>
      </c>
      <c r="S89">
        <v>19.029126382959191</v>
      </c>
      <c r="T89">
        <v>56.74739475737961</v>
      </c>
      <c r="U89" s="114">
        <f t="shared" si="9"/>
        <v>217.82</v>
      </c>
      <c r="V89" s="112">
        <f t="shared" si="10"/>
        <v>0</v>
      </c>
      <c r="Y89">
        <f>BAWANA!AW89+BAWANA!AX89</f>
        <v>26.09</v>
      </c>
      <c r="Z89">
        <f>BAWANA!BD89+BAWANA!BE89</f>
        <v>26.09</v>
      </c>
      <c r="AA89">
        <f>BAWANA!X89+BAWANA!Y89</f>
        <v>26.09</v>
      </c>
      <c r="AB89">
        <f>BAWANA!AE89+BAWANA!AF89</f>
        <v>26.09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217.82</v>
      </c>
      <c r="E90">
        <f>BAWANA!AM90</f>
        <v>0</v>
      </c>
      <c r="F90">
        <f t="shared" si="11"/>
        <v>256</v>
      </c>
      <c r="G90">
        <f t="shared" si="12"/>
        <v>217.82</v>
      </c>
      <c r="H90" s="112"/>
      <c r="I90">
        <f>BRPL_EOD!AI90+BRPL_EOD!AJ90</f>
        <v>81.209999999999994</v>
      </c>
      <c r="J90">
        <f>BYPL_EOD!AI90+BYPL_EOD!AJ90</f>
        <v>55</v>
      </c>
      <c r="K90">
        <f>MES_EOD!AI90+MES_EOD!AJ90</f>
        <v>5.84</v>
      </c>
      <c r="L90">
        <f>NDMC_EOD!AI90+NDMC_EOD!AJ90</f>
        <v>19.03</v>
      </c>
      <c r="M90">
        <f>TPDDL_EOD!AI90+TPDDL_EOD!AJ90</f>
        <v>56.75</v>
      </c>
      <c r="N90">
        <f t="shared" si="7"/>
        <v>217.82999999999998</v>
      </c>
      <c r="O90" s="112">
        <f t="shared" si="8"/>
        <v>-9.9999999999909051E-3</v>
      </c>
      <c r="P90">
        <v>81.206271863379698</v>
      </c>
      <c r="Q90">
        <v>54.997475095257769</v>
      </c>
      <c r="R90">
        <v>5.8397319010237343</v>
      </c>
      <c r="S90">
        <v>19.029126382959191</v>
      </c>
      <c r="T90">
        <v>56.74739475737961</v>
      </c>
      <c r="U90" s="114">
        <f t="shared" si="9"/>
        <v>217.82</v>
      </c>
      <c r="V90" s="112">
        <f t="shared" si="10"/>
        <v>0</v>
      </c>
      <c r="Y90">
        <f>BAWANA!AW90+BAWANA!AX90</f>
        <v>26.09</v>
      </c>
      <c r="Z90">
        <f>BAWANA!BD90+BAWANA!BE90</f>
        <v>26.09</v>
      </c>
      <c r="AA90">
        <f>BAWANA!X90+BAWANA!Y90</f>
        <v>26.09</v>
      </c>
      <c r="AB90">
        <f>BAWANA!AE90+BAWANA!AF90</f>
        <v>26.09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217.82</v>
      </c>
      <c r="E91">
        <f>BAWANA!AM91</f>
        <v>0</v>
      </c>
      <c r="F91">
        <f t="shared" si="11"/>
        <v>256</v>
      </c>
      <c r="G91">
        <f t="shared" si="12"/>
        <v>217.82</v>
      </c>
      <c r="H91" s="112"/>
      <c r="I91">
        <f>BRPL_EOD!AI91+BRPL_EOD!AJ91</f>
        <v>81.209999999999994</v>
      </c>
      <c r="J91">
        <f>BYPL_EOD!AI91+BYPL_EOD!AJ91</f>
        <v>55</v>
      </c>
      <c r="K91">
        <f>MES_EOD!AI91+MES_EOD!AJ91</f>
        <v>5.84</v>
      </c>
      <c r="L91">
        <f>NDMC_EOD!AI91+NDMC_EOD!AJ91</f>
        <v>19.03</v>
      </c>
      <c r="M91">
        <f>TPDDL_EOD!AI91+TPDDL_EOD!AJ91</f>
        <v>56.75</v>
      </c>
      <c r="N91">
        <f t="shared" si="7"/>
        <v>217.82999999999998</v>
      </c>
      <c r="O91" s="112">
        <f t="shared" si="8"/>
        <v>-9.9999999999909051E-3</v>
      </c>
      <c r="P91">
        <v>81.206271863379698</v>
      </c>
      <c r="Q91">
        <v>54.997475095257769</v>
      </c>
      <c r="R91">
        <v>5.8397319010237343</v>
      </c>
      <c r="S91">
        <v>19.029126382959191</v>
      </c>
      <c r="T91">
        <v>56.74739475737961</v>
      </c>
      <c r="U91" s="114">
        <f t="shared" si="9"/>
        <v>217.82</v>
      </c>
      <c r="V91" s="112">
        <f t="shared" si="10"/>
        <v>0</v>
      </c>
      <c r="Y91">
        <f>BAWANA!AW91+BAWANA!AX91</f>
        <v>26.09</v>
      </c>
      <c r="Z91">
        <f>BAWANA!BD91+BAWANA!BE91</f>
        <v>26.09</v>
      </c>
      <c r="AA91">
        <f>BAWANA!X91+BAWANA!Y91</f>
        <v>26.09</v>
      </c>
      <c r="AB91">
        <f>BAWANA!AE91+BAWANA!AF91</f>
        <v>26.09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217.82</v>
      </c>
      <c r="E92">
        <f>BAWANA!AM92</f>
        <v>0</v>
      </c>
      <c r="F92">
        <f t="shared" si="11"/>
        <v>256</v>
      </c>
      <c r="G92">
        <f t="shared" si="12"/>
        <v>217.82</v>
      </c>
      <c r="H92" s="112"/>
      <c r="I92">
        <f>BRPL_EOD!AI92+BRPL_EOD!AJ92</f>
        <v>81.209999999999994</v>
      </c>
      <c r="J92">
        <f>BYPL_EOD!AI92+BYPL_EOD!AJ92</f>
        <v>55</v>
      </c>
      <c r="K92">
        <f>MES_EOD!AI92+MES_EOD!AJ92</f>
        <v>5.84</v>
      </c>
      <c r="L92">
        <f>NDMC_EOD!AI92+NDMC_EOD!AJ92</f>
        <v>19.03</v>
      </c>
      <c r="M92">
        <f>TPDDL_EOD!AI92+TPDDL_EOD!AJ92</f>
        <v>56.75</v>
      </c>
      <c r="N92">
        <f t="shared" si="7"/>
        <v>217.82999999999998</v>
      </c>
      <c r="O92" s="112">
        <f t="shared" si="8"/>
        <v>-9.9999999999909051E-3</v>
      </c>
      <c r="P92">
        <v>81.206271863379698</v>
      </c>
      <c r="Q92">
        <v>54.997475095257769</v>
      </c>
      <c r="R92">
        <v>5.8397319010237343</v>
      </c>
      <c r="S92">
        <v>19.029126382959191</v>
      </c>
      <c r="T92">
        <v>56.74739475737961</v>
      </c>
      <c r="U92" s="114">
        <f t="shared" si="9"/>
        <v>217.82</v>
      </c>
      <c r="V92" s="112">
        <f t="shared" si="10"/>
        <v>0</v>
      </c>
      <c r="Y92">
        <f>BAWANA!AW92+BAWANA!AX92</f>
        <v>26.09</v>
      </c>
      <c r="Z92">
        <f>BAWANA!BD92+BAWANA!BE92</f>
        <v>26.09</v>
      </c>
      <c r="AA92">
        <f>BAWANA!X92+BAWANA!Y92</f>
        <v>26.09</v>
      </c>
      <c r="AB92">
        <f>BAWANA!AE92+BAWANA!AF92</f>
        <v>26.09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217.82</v>
      </c>
      <c r="E93">
        <f>BAWANA!AM93</f>
        <v>0</v>
      </c>
      <c r="F93">
        <f t="shared" si="11"/>
        <v>256</v>
      </c>
      <c r="G93">
        <f t="shared" si="12"/>
        <v>217.82</v>
      </c>
      <c r="H93" s="112"/>
      <c r="I93">
        <f>BRPL_EOD!AI93+BRPL_EOD!AJ93</f>
        <v>81.209999999999994</v>
      </c>
      <c r="J93">
        <f>BYPL_EOD!AI93+BYPL_EOD!AJ93</f>
        <v>55</v>
      </c>
      <c r="K93">
        <f>MES_EOD!AI93+MES_EOD!AJ93</f>
        <v>5.84</v>
      </c>
      <c r="L93">
        <f>NDMC_EOD!AI93+NDMC_EOD!AJ93</f>
        <v>19.03</v>
      </c>
      <c r="M93">
        <f>TPDDL_EOD!AI93+TPDDL_EOD!AJ93</f>
        <v>56.75</v>
      </c>
      <c r="N93">
        <f t="shared" si="7"/>
        <v>217.82999999999998</v>
      </c>
      <c r="O93" s="112">
        <f t="shared" si="8"/>
        <v>-9.9999999999909051E-3</v>
      </c>
      <c r="P93">
        <v>81.206271863379698</v>
      </c>
      <c r="Q93">
        <v>54.997475095257769</v>
      </c>
      <c r="R93">
        <v>5.8397319010237343</v>
      </c>
      <c r="S93">
        <v>19.029126382959191</v>
      </c>
      <c r="T93">
        <v>56.74739475737961</v>
      </c>
      <c r="U93" s="114">
        <f t="shared" si="9"/>
        <v>217.82</v>
      </c>
      <c r="V93" s="112">
        <f t="shared" si="10"/>
        <v>0</v>
      </c>
      <c r="Y93">
        <f>BAWANA!AW93+BAWANA!AX93</f>
        <v>26.09</v>
      </c>
      <c r="Z93">
        <f>BAWANA!BD93+BAWANA!BE93</f>
        <v>26.09</v>
      </c>
      <c r="AA93">
        <f>BAWANA!X93+BAWANA!Y93</f>
        <v>26.09</v>
      </c>
      <c r="AB93">
        <f>BAWANA!AE93+BAWANA!AF93</f>
        <v>26.09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217.82</v>
      </c>
      <c r="E94">
        <f>BAWANA!AM94</f>
        <v>0</v>
      </c>
      <c r="F94">
        <f t="shared" si="11"/>
        <v>256</v>
      </c>
      <c r="G94">
        <f t="shared" si="12"/>
        <v>217.82</v>
      </c>
      <c r="H94" s="112"/>
      <c r="I94">
        <f>BRPL_EOD!AI94+BRPL_EOD!AJ94</f>
        <v>81.209999999999994</v>
      </c>
      <c r="J94">
        <f>BYPL_EOD!AI94+BYPL_EOD!AJ94</f>
        <v>55</v>
      </c>
      <c r="K94">
        <f>MES_EOD!AI94+MES_EOD!AJ94</f>
        <v>5.84</v>
      </c>
      <c r="L94">
        <f>NDMC_EOD!AI94+NDMC_EOD!AJ94</f>
        <v>19.03</v>
      </c>
      <c r="M94">
        <f>TPDDL_EOD!AI94+TPDDL_EOD!AJ94</f>
        <v>56.75</v>
      </c>
      <c r="N94">
        <f t="shared" si="7"/>
        <v>217.82999999999998</v>
      </c>
      <c r="O94" s="112">
        <f t="shared" si="8"/>
        <v>-9.9999999999909051E-3</v>
      </c>
      <c r="P94">
        <v>81.206271863379698</v>
      </c>
      <c r="Q94">
        <v>54.997475095257769</v>
      </c>
      <c r="R94">
        <v>5.8397319010237343</v>
      </c>
      <c r="S94">
        <v>19.029126382959191</v>
      </c>
      <c r="T94">
        <v>56.74739475737961</v>
      </c>
      <c r="U94" s="114">
        <f t="shared" si="9"/>
        <v>217.82</v>
      </c>
      <c r="V94" s="112">
        <f t="shared" si="10"/>
        <v>0</v>
      </c>
      <c r="Y94">
        <f>BAWANA!AW94+BAWANA!AX94</f>
        <v>26.09</v>
      </c>
      <c r="Z94">
        <f>BAWANA!BD94+BAWANA!BE94</f>
        <v>26.09</v>
      </c>
      <c r="AA94">
        <f>BAWANA!X94+BAWANA!Y94</f>
        <v>26.09</v>
      </c>
      <c r="AB94">
        <f>BAWANA!AE94+BAWANA!AF94</f>
        <v>26.09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217.82</v>
      </c>
      <c r="E95">
        <f>BAWANA!AM95</f>
        <v>0</v>
      </c>
      <c r="F95">
        <f t="shared" si="11"/>
        <v>256</v>
      </c>
      <c r="G95">
        <f t="shared" si="12"/>
        <v>217.82</v>
      </c>
      <c r="H95" s="112"/>
      <c r="I95">
        <f>BRPL_EOD!AI95+BRPL_EOD!AJ95</f>
        <v>81.209999999999994</v>
      </c>
      <c r="J95">
        <f>BYPL_EOD!AI95+BYPL_EOD!AJ95</f>
        <v>55</v>
      </c>
      <c r="K95">
        <f>MES_EOD!AI95+MES_EOD!AJ95</f>
        <v>5.84</v>
      </c>
      <c r="L95">
        <f>NDMC_EOD!AI95+NDMC_EOD!AJ95</f>
        <v>19.03</v>
      </c>
      <c r="M95">
        <f>TPDDL_EOD!AI95+TPDDL_EOD!AJ95</f>
        <v>56.75</v>
      </c>
      <c r="N95">
        <f t="shared" si="7"/>
        <v>217.82999999999998</v>
      </c>
      <c r="O95" s="112">
        <f t="shared" si="8"/>
        <v>-9.9999999999909051E-3</v>
      </c>
      <c r="P95">
        <v>81.206271863379698</v>
      </c>
      <c r="Q95">
        <v>54.997475095257769</v>
      </c>
      <c r="R95">
        <v>5.8397319010237343</v>
      </c>
      <c r="S95">
        <v>19.029126382959191</v>
      </c>
      <c r="T95">
        <v>56.74739475737961</v>
      </c>
      <c r="U95" s="114">
        <f t="shared" si="9"/>
        <v>217.82</v>
      </c>
      <c r="V95" s="112">
        <f t="shared" si="10"/>
        <v>0</v>
      </c>
      <c r="Y95">
        <f>BAWANA!AW95+BAWANA!AX95</f>
        <v>26.09</v>
      </c>
      <c r="Z95">
        <f>BAWANA!BD95+BAWANA!BE95</f>
        <v>26.09</v>
      </c>
      <c r="AA95">
        <f>BAWANA!X95+BAWANA!Y95</f>
        <v>26.09</v>
      </c>
      <c r="AB95">
        <f>BAWANA!AE95+BAWANA!AF95</f>
        <v>26.09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217.82</v>
      </c>
      <c r="E96">
        <f>BAWANA!AM96</f>
        <v>0</v>
      </c>
      <c r="F96">
        <f t="shared" si="11"/>
        <v>256</v>
      </c>
      <c r="G96">
        <f t="shared" si="12"/>
        <v>217.82</v>
      </c>
      <c r="H96" s="112"/>
      <c r="I96">
        <f>BRPL_EOD!AI96+BRPL_EOD!AJ96</f>
        <v>81.209999999999994</v>
      </c>
      <c r="J96">
        <f>BYPL_EOD!AI96+BYPL_EOD!AJ96</f>
        <v>55</v>
      </c>
      <c r="K96">
        <f>MES_EOD!AI96+MES_EOD!AJ96</f>
        <v>5.84</v>
      </c>
      <c r="L96">
        <f>NDMC_EOD!AI96+NDMC_EOD!AJ96</f>
        <v>19.03</v>
      </c>
      <c r="M96">
        <f>TPDDL_EOD!AI96+TPDDL_EOD!AJ96</f>
        <v>56.75</v>
      </c>
      <c r="N96">
        <f t="shared" si="7"/>
        <v>217.82999999999998</v>
      </c>
      <c r="O96" s="112">
        <f t="shared" si="8"/>
        <v>-9.9999999999909051E-3</v>
      </c>
      <c r="P96">
        <v>81.206271863379698</v>
      </c>
      <c r="Q96">
        <v>54.997475095257769</v>
      </c>
      <c r="R96">
        <v>5.8397319010237343</v>
      </c>
      <c r="S96">
        <v>19.029126382959191</v>
      </c>
      <c r="T96">
        <v>56.74739475737961</v>
      </c>
      <c r="U96" s="114">
        <f t="shared" si="9"/>
        <v>217.82</v>
      </c>
      <c r="V96" s="112">
        <f t="shared" si="10"/>
        <v>0</v>
      </c>
      <c r="Y96">
        <f>BAWANA!AW96+BAWANA!AX96</f>
        <v>26.09</v>
      </c>
      <c r="Z96">
        <f>BAWANA!BD96+BAWANA!BE96</f>
        <v>26.09</v>
      </c>
      <c r="AA96">
        <f>BAWANA!X96+BAWANA!Y96</f>
        <v>26.09</v>
      </c>
      <c r="AB96">
        <f>BAWANA!AE96+BAWANA!AF96</f>
        <v>26.09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217.82</v>
      </c>
      <c r="E97">
        <f>BAWANA!AM97</f>
        <v>0</v>
      </c>
      <c r="F97">
        <f t="shared" si="11"/>
        <v>256</v>
      </c>
      <c r="G97">
        <f t="shared" si="12"/>
        <v>217.82</v>
      </c>
      <c r="H97" s="112"/>
      <c r="I97">
        <f>BRPL_EOD!AI97+BRPL_EOD!AJ97</f>
        <v>81.209999999999994</v>
      </c>
      <c r="J97">
        <f>BYPL_EOD!AI97+BYPL_EOD!AJ97</f>
        <v>55</v>
      </c>
      <c r="K97">
        <f>MES_EOD!AI97+MES_EOD!AJ97</f>
        <v>5.84</v>
      </c>
      <c r="L97">
        <f>NDMC_EOD!AI97+NDMC_EOD!AJ97</f>
        <v>19.03</v>
      </c>
      <c r="M97">
        <f>TPDDL_EOD!AI97+TPDDL_EOD!AJ97</f>
        <v>56.75</v>
      </c>
      <c r="N97">
        <f t="shared" si="7"/>
        <v>217.82999999999998</v>
      </c>
      <c r="O97" s="112">
        <f t="shared" si="8"/>
        <v>-9.9999999999909051E-3</v>
      </c>
      <c r="P97">
        <v>81.206271863379698</v>
      </c>
      <c r="Q97">
        <v>54.997475095257769</v>
      </c>
      <c r="R97">
        <v>5.8397319010237343</v>
      </c>
      <c r="S97">
        <v>19.029126382959191</v>
      </c>
      <c r="T97">
        <v>56.74739475737961</v>
      </c>
      <c r="U97" s="114">
        <f t="shared" si="9"/>
        <v>217.82</v>
      </c>
      <c r="V97" s="112">
        <f t="shared" si="10"/>
        <v>0</v>
      </c>
      <c r="Y97">
        <f>BAWANA!AW97+BAWANA!AX97</f>
        <v>26.09</v>
      </c>
      <c r="Z97">
        <f>BAWANA!BD97+BAWANA!BE97</f>
        <v>26.09</v>
      </c>
      <c r="AA97">
        <f>BAWANA!X97+BAWANA!Y97</f>
        <v>26.09</v>
      </c>
      <c r="AB97">
        <f>BAWANA!AE97+BAWANA!AF97</f>
        <v>26.09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217.82</v>
      </c>
      <c r="E98">
        <f>BAWANA!AM98</f>
        <v>0</v>
      </c>
      <c r="F98">
        <f t="shared" si="11"/>
        <v>256</v>
      </c>
      <c r="G98">
        <f t="shared" si="12"/>
        <v>217.82</v>
      </c>
      <c r="H98" s="112"/>
      <c r="I98">
        <f>BRPL_EOD!AI98+BRPL_EOD!AJ98</f>
        <v>81.209999999999994</v>
      </c>
      <c r="J98">
        <f>BYPL_EOD!AI98+BYPL_EOD!AJ98</f>
        <v>55</v>
      </c>
      <c r="K98">
        <f>MES_EOD!AI98+MES_EOD!AJ98</f>
        <v>5.84</v>
      </c>
      <c r="L98">
        <f>NDMC_EOD!AI98+NDMC_EOD!AJ98</f>
        <v>19.03</v>
      </c>
      <c r="M98">
        <f>TPDDL_EOD!AI98+TPDDL_EOD!AJ98</f>
        <v>56.75</v>
      </c>
      <c r="N98">
        <f t="shared" si="7"/>
        <v>217.82999999999998</v>
      </c>
      <c r="O98" s="112">
        <f t="shared" si="8"/>
        <v>-9.9999999999909051E-3</v>
      </c>
      <c r="P98">
        <v>81.206271863379698</v>
      </c>
      <c r="Q98">
        <v>54.997475095257769</v>
      </c>
      <c r="R98">
        <v>5.8397319010237343</v>
      </c>
      <c r="S98">
        <v>19.029126382959191</v>
      </c>
      <c r="T98">
        <v>56.74739475737961</v>
      </c>
      <c r="U98" s="114">
        <f t="shared" si="9"/>
        <v>217.82</v>
      </c>
      <c r="V98" s="112">
        <f t="shared" si="10"/>
        <v>0</v>
      </c>
      <c r="Y98">
        <f>BAWANA!AW98+BAWANA!AX98</f>
        <v>26.09</v>
      </c>
      <c r="Z98">
        <f>BAWANA!BD98+BAWANA!BE98</f>
        <v>26.09</v>
      </c>
      <c r="AA98">
        <f>BAWANA!X98+BAWANA!Y98</f>
        <v>26.09</v>
      </c>
      <c r="AB98">
        <f>BAWANA!AE98+BAWANA!AF98</f>
        <v>26.09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5.1696150000000021</v>
      </c>
      <c r="E99" s="114">
        <f t="shared" si="14"/>
        <v>0</v>
      </c>
      <c r="F99" s="114">
        <f t="shared" si="14"/>
        <v>6.1440000000000001</v>
      </c>
      <c r="G99" s="114">
        <f t="shared" si="14"/>
        <v>5.1696150000000021</v>
      </c>
      <c r="H99" s="114"/>
      <c r="I99" s="114">
        <f t="shared" si="14"/>
        <v>1.9974900000000029</v>
      </c>
      <c r="J99" s="114">
        <f t="shared" si="14"/>
        <v>1.1951699999999987</v>
      </c>
      <c r="K99" s="114">
        <f t="shared" si="14"/>
        <v>0.14015999999999981</v>
      </c>
      <c r="L99" s="114">
        <f t="shared" si="14"/>
        <v>0.46812000000000048</v>
      </c>
      <c r="M99" s="114">
        <f t="shared" si="14"/>
        <v>1.3958200000000012</v>
      </c>
      <c r="N99" s="114">
        <f t="shared" si="14"/>
        <v>5.1967600000000118</v>
      </c>
      <c r="O99" s="114">
        <f t="shared" si="14"/>
        <v>-2.7144999999999784E-2</v>
      </c>
      <c r="P99" s="114">
        <f t="shared" si="14"/>
        <v>1.9869737544323058</v>
      </c>
      <c r="Q99" s="114">
        <f t="shared" si="14"/>
        <v>1.189087664342565</v>
      </c>
      <c r="R99" s="114">
        <f t="shared" si="14"/>
        <v>0.13942673480924908</v>
      </c>
      <c r="S99" s="114">
        <f t="shared" si="14"/>
        <v>0.46565541243193387</v>
      </c>
      <c r="T99" s="114">
        <f t="shared" si="14"/>
        <v>1.3884714339839468</v>
      </c>
      <c r="U99" s="114">
        <f t="shared" si="14"/>
        <v>5.1696150000000021</v>
      </c>
      <c r="V99" s="114">
        <f t="shared" si="10"/>
        <v>0</v>
      </c>
      <c r="Y99" s="114">
        <f>SUM(Y3:Y98)/4000</f>
        <v>0.64174000000000142</v>
      </c>
      <c r="Z99" s="114">
        <f t="shared" ref="Z99:AD99" si="15">SUM(Z3:Z98)/4000</f>
        <v>0.64174000000000142</v>
      </c>
      <c r="AA99" s="114">
        <f t="shared" si="15"/>
        <v>0.64174000000000142</v>
      </c>
      <c r="AB99" s="114">
        <f t="shared" si="15"/>
        <v>0.64174000000000142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64.073999999999998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56.7</v>
      </c>
      <c r="O3">
        <v>123.66562500000001</v>
      </c>
      <c r="P3">
        <v>97.5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44.0075</v>
      </c>
      <c r="X3">
        <v>147.515625</v>
      </c>
      <c r="Y3">
        <v>0</v>
      </c>
      <c r="Z3">
        <v>0</v>
      </c>
      <c r="AA3">
        <v>40.921999999999997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113.64</v>
      </c>
      <c r="AI3">
        <v>0</v>
      </c>
      <c r="AJ3">
        <v>0</v>
      </c>
      <c r="AK3">
        <v>50.76</v>
      </c>
      <c r="AL3">
        <v>53.451999999999998</v>
      </c>
      <c r="AM3">
        <v>0</v>
      </c>
      <c r="AN3">
        <v>0.89910999999999996</v>
      </c>
      <c r="AO3">
        <v>23.52</v>
      </c>
      <c r="AP3">
        <v>13.3224</v>
      </c>
      <c r="AQ3">
        <v>45.36</v>
      </c>
      <c r="AR3">
        <v>48.576000000000001</v>
      </c>
      <c r="AS3">
        <v>32.284799999999997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3220.886199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64.073999999999998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56.7</v>
      </c>
      <c r="O4">
        <v>123.66562500000001</v>
      </c>
      <c r="P4">
        <v>97.5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44.0075</v>
      </c>
      <c r="X4">
        <v>147.515625</v>
      </c>
      <c r="Y4">
        <v>0</v>
      </c>
      <c r="Z4">
        <v>0</v>
      </c>
      <c r="AA4">
        <v>39.104999999999997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113.64</v>
      </c>
      <c r="AI4">
        <v>0</v>
      </c>
      <c r="AJ4">
        <v>0</v>
      </c>
      <c r="AK4">
        <v>50.76</v>
      </c>
      <c r="AL4">
        <v>53.451999999999998</v>
      </c>
      <c r="AM4">
        <v>0</v>
      </c>
      <c r="AN4">
        <v>0.89910999999999996</v>
      </c>
      <c r="AO4">
        <v>23.52</v>
      </c>
      <c r="AP4">
        <v>13.3224</v>
      </c>
      <c r="AQ4">
        <v>45.36</v>
      </c>
      <c r="AR4">
        <v>48.576000000000001</v>
      </c>
      <c r="AS4">
        <v>32.284799999999997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3219.069199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56.7</v>
      </c>
      <c r="O5">
        <v>123.66562500000001</v>
      </c>
      <c r="P5">
        <v>97.5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44.0075</v>
      </c>
      <c r="X5">
        <v>147.515625</v>
      </c>
      <c r="Y5">
        <v>0</v>
      </c>
      <c r="Z5">
        <v>0</v>
      </c>
      <c r="AA5">
        <v>39.104999999999997</v>
      </c>
      <c r="AB5">
        <v>26.34008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113.64</v>
      </c>
      <c r="AI5">
        <v>0</v>
      </c>
      <c r="AJ5">
        <v>0</v>
      </c>
      <c r="AK5">
        <v>50.76</v>
      </c>
      <c r="AL5">
        <v>53.451999999999998</v>
      </c>
      <c r="AM5">
        <v>0</v>
      </c>
      <c r="AN5">
        <v>0.89910999999999996</v>
      </c>
      <c r="AO5">
        <v>23.52</v>
      </c>
      <c r="AP5">
        <v>13.3224</v>
      </c>
      <c r="AQ5">
        <v>30.24</v>
      </c>
      <c r="AR5">
        <v>8.8320000000000007</v>
      </c>
      <c r="AS5">
        <v>32.284799999999997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3164.2051989999995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56.7</v>
      </c>
      <c r="O6">
        <v>123.66562500000001</v>
      </c>
      <c r="P6">
        <v>97.5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44.0075</v>
      </c>
      <c r="X6">
        <v>147.515625</v>
      </c>
      <c r="Y6">
        <v>0</v>
      </c>
      <c r="Z6">
        <v>0</v>
      </c>
      <c r="AA6">
        <v>28.090820000000001</v>
      </c>
      <c r="AB6">
        <v>26.34008</v>
      </c>
      <c r="AC6">
        <v>9.6778399999999998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113.64</v>
      </c>
      <c r="AI6">
        <v>0</v>
      </c>
      <c r="AJ6">
        <v>0</v>
      </c>
      <c r="AK6">
        <v>50.76</v>
      </c>
      <c r="AL6">
        <v>53.451999999999998</v>
      </c>
      <c r="AM6">
        <v>0</v>
      </c>
      <c r="AN6">
        <v>0.89910999999999996</v>
      </c>
      <c r="AO6">
        <v>23.52</v>
      </c>
      <c r="AP6">
        <v>13.3224</v>
      </c>
      <c r="AQ6">
        <v>30.24</v>
      </c>
      <c r="AR6">
        <v>8.8320000000000007</v>
      </c>
      <c r="AS6">
        <v>32.284799999999997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3153.1910189999994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64.073999999999998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56.7</v>
      </c>
      <c r="O7">
        <v>123.66562500000001</v>
      </c>
      <c r="P7">
        <v>97.5</v>
      </c>
      <c r="Q7">
        <v>19.984999999999999</v>
      </c>
      <c r="R7">
        <v>42.392195999999998</v>
      </c>
      <c r="S7">
        <v>26.390910000000002</v>
      </c>
      <c r="T7">
        <v>0</v>
      </c>
      <c r="U7">
        <v>347.0625</v>
      </c>
      <c r="V7">
        <v>20.731850000000001</v>
      </c>
      <c r="W7">
        <v>31.8675</v>
      </c>
      <c r="X7">
        <v>147.515625</v>
      </c>
      <c r="Y7">
        <v>0</v>
      </c>
      <c r="Z7">
        <v>0</v>
      </c>
      <c r="AA7">
        <v>13.983000000000001</v>
      </c>
      <c r="AB7">
        <v>26.34008</v>
      </c>
      <c r="AC7">
        <v>9.6778399999999998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113.64</v>
      </c>
      <c r="AI7">
        <v>0</v>
      </c>
      <c r="AJ7">
        <v>0</v>
      </c>
      <c r="AK7">
        <v>50.76</v>
      </c>
      <c r="AL7">
        <v>53.451999999999998</v>
      </c>
      <c r="AM7">
        <v>0</v>
      </c>
      <c r="AN7">
        <v>0.89910999999999996</v>
      </c>
      <c r="AO7">
        <v>23.52</v>
      </c>
      <c r="AP7">
        <v>13.3224</v>
      </c>
      <c r="AQ7">
        <v>15.12</v>
      </c>
      <c r="AR7">
        <v>13.247999999999999</v>
      </c>
      <c r="AS7">
        <v>32.284799999999997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3114.3266989999997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56.7</v>
      </c>
      <c r="O8">
        <v>123.66562500000001</v>
      </c>
      <c r="P8">
        <v>97.5</v>
      </c>
      <c r="Q8">
        <v>19.984999999999999</v>
      </c>
      <c r="R8">
        <v>42.392195999999998</v>
      </c>
      <c r="S8">
        <v>26.390910000000002</v>
      </c>
      <c r="T8">
        <v>0</v>
      </c>
      <c r="U8">
        <v>347.0625</v>
      </c>
      <c r="V8">
        <v>20.731850000000001</v>
      </c>
      <c r="W8">
        <v>31.8675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113.64</v>
      </c>
      <c r="AI8">
        <v>0</v>
      </c>
      <c r="AJ8">
        <v>0</v>
      </c>
      <c r="AK8">
        <v>50.76</v>
      </c>
      <c r="AL8">
        <v>53.451999999999998</v>
      </c>
      <c r="AM8">
        <v>0</v>
      </c>
      <c r="AN8">
        <v>0.89910999999999996</v>
      </c>
      <c r="AO8">
        <v>23.52</v>
      </c>
      <c r="AP8">
        <v>13.3224</v>
      </c>
      <c r="AQ8">
        <v>15.12</v>
      </c>
      <c r="AR8">
        <v>13.247999999999999</v>
      </c>
      <c r="AS8">
        <v>32.284799999999997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3100.3436989999996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64.073999999999998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56.7</v>
      </c>
      <c r="O9">
        <v>123.66562500000001</v>
      </c>
      <c r="P9">
        <v>97.5</v>
      </c>
      <c r="Q9">
        <v>19.984999999999999</v>
      </c>
      <c r="R9">
        <v>42.392195999999998</v>
      </c>
      <c r="S9">
        <v>26.390910000000002</v>
      </c>
      <c r="T9">
        <v>0</v>
      </c>
      <c r="U9">
        <v>347.0625</v>
      </c>
      <c r="V9">
        <v>20.731850000000001</v>
      </c>
      <c r="W9">
        <v>31.8675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116.9545</v>
      </c>
      <c r="AI9">
        <v>0</v>
      </c>
      <c r="AJ9">
        <v>0</v>
      </c>
      <c r="AK9">
        <v>50.76</v>
      </c>
      <c r="AL9">
        <v>53.451999999999998</v>
      </c>
      <c r="AM9">
        <v>0</v>
      </c>
      <c r="AN9">
        <v>0.89910999999999996</v>
      </c>
      <c r="AO9">
        <v>23.52</v>
      </c>
      <c r="AP9">
        <v>13.3224</v>
      </c>
      <c r="AQ9">
        <v>0</v>
      </c>
      <c r="AR9">
        <v>13.247999999999999</v>
      </c>
      <c r="AS9">
        <v>13.452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3069.7053990000004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64.073999999999998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56.7</v>
      </c>
      <c r="O10">
        <v>123.66562500000001</v>
      </c>
      <c r="P10">
        <v>97.5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347.0625</v>
      </c>
      <c r="V10">
        <v>20.731850000000001</v>
      </c>
      <c r="W10">
        <v>31.8675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116.9545</v>
      </c>
      <c r="AI10">
        <v>0</v>
      </c>
      <c r="AJ10">
        <v>0</v>
      </c>
      <c r="AK10">
        <v>50.76</v>
      </c>
      <c r="AL10">
        <v>63.91</v>
      </c>
      <c r="AM10">
        <v>0</v>
      </c>
      <c r="AN10">
        <v>0.89910999999999996</v>
      </c>
      <c r="AO10">
        <v>23.52</v>
      </c>
      <c r="AP10">
        <v>13.3224</v>
      </c>
      <c r="AQ10">
        <v>0</v>
      </c>
      <c r="AR10">
        <v>13.247999999999999</v>
      </c>
      <c r="AS10">
        <v>10.089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3076.8003989999997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64.073999999999998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56.7</v>
      </c>
      <c r="O11">
        <v>123.66562500000001</v>
      </c>
      <c r="P11">
        <v>97.5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347.0625</v>
      </c>
      <c r="V11">
        <v>20.731850000000001</v>
      </c>
      <c r="W11">
        <v>31.8675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116.9545</v>
      </c>
      <c r="AI11">
        <v>0</v>
      </c>
      <c r="AJ11">
        <v>0</v>
      </c>
      <c r="AK11">
        <v>50.76</v>
      </c>
      <c r="AL11">
        <v>85.988</v>
      </c>
      <c r="AM11">
        <v>0</v>
      </c>
      <c r="AN11">
        <v>0.89910999999999996</v>
      </c>
      <c r="AO11">
        <v>23.52</v>
      </c>
      <c r="AP11">
        <v>13.3224</v>
      </c>
      <c r="AQ11">
        <v>0</v>
      </c>
      <c r="AR11">
        <v>13.247999999999999</v>
      </c>
      <c r="AS11">
        <v>10.089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3098.8783989999997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64.073999999999998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56.7</v>
      </c>
      <c r="O12">
        <v>123.66562500000001</v>
      </c>
      <c r="P12">
        <v>97.5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347.0625</v>
      </c>
      <c r="V12">
        <v>20.731850000000001</v>
      </c>
      <c r="W12">
        <v>31.8675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116.9545</v>
      </c>
      <c r="AI12">
        <v>0</v>
      </c>
      <c r="AJ12">
        <v>0</v>
      </c>
      <c r="AK12">
        <v>50.76</v>
      </c>
      <c r="AL12">
        <v>85.988</v>
      </c>
      <c r="AM12">
        <v>0</v>
      </c>
      <c r="AN12">
        <v>0.89910999999999996</v>
      </c>
      <c r="AO12">
        <v>23.52</v>
      </c>
      <c r="AP12">
        <v>13.3224</v>
      </c>
      <c r="AQ12">
        <v>0</v>
      </c>
      <c r="AR12">
        <v>13.247999999999999</v>
      </c>
      <c r="AS12">
        <v>10.089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3098.8783989999997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56.7</v>
      </c>
      <c r="O13">
        <v>123.66562500000001</v>
      </c>
      <c r="P13">
        <v>97.5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347.0625</v>
      </c>
      <c r="V13">
        <v>20.731850000000001</v>
      </c>
      <c r="W13">
        <v>31.8675</v>
      </c>
      <c r="X13">
        <v>147.515625</v>
      </c>
      <c r="Y13">
        <v>0</v>
      </c>
      <c r="Z13">
        <v>6.5208000000000004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116.9545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0.89910999999999996</v>
      </c>
      <c r="AO13">
        <v>23.52</v>
      </c>
      <c r="AP13">
        <v>13.3224</v>
      </c>
      <c r="AQ13">
        <v>0</v>
      </c>
      <c r="AR13">
        <v>48.576000000000001</v>
      </c>
      <c r="AS13">
        <v>10.089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3140.7271989999995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56.7</v>
      </c>
      <c r="O14">
        <v>123.66562500000001</v>
      </c>
      <c r="P14">
        <v>97.5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347.0625</v>
      </c>
      <c r="V14">
        <v>20.731850000000001</v>
      </c>
      <c r="W14">
        <v>31.8675</v>
      </c>
      <c r="X14">
        <v>147.515625</v>
      </c>
      <c r="Y14">
        <v>0</v>
      </c>
      <c r="Z14">
        <v>6.5208000000000004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116.9545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0.89910999999999996</v>
      </c>
      <c r="AO14">
        <v>23.52</v>
      </c>
      <c r="AP14">
        <v>13.3224</v>
      </c>
      <c r="AQ14">
        <v>0</v>
      </c>
      <c r="AR14">
        <v>48.576000000000001</v>
      </c>
      <c r="AS14">
        <v>10.089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3140.7271989999995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56.7</v>
      </c>
      <c r="O15">
        <v>123.66562500000001</v>
      </c>
      <c r="P15">
        <v>97.5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347.0625</v>
      </c>
      <c r="V15">
        <v>17.375</v>
      </c>
      <c r="W15">
        <v>30.957000000000001</v>
      </c>
      <c r="X15">
        <v>147.515625</v>
      </c>
      <c r="Y15">
        <v>0</v>
      </c>
      <c r="Z15">
        <v>6.5208000000000004</v>
      </c>
      <c r="AA15">
        <v>0</v>
      </c>
      <c r="AB15">
        <v>26.34008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116.9545</v>
      </c>
      <c r="AI15">
        <v>0</v>
      </c>
      <c r="AJ15">
        <v>0</v>
      </c>
      <c r="AK15">
        <v>50.76</v>
      </c>
      <c r="AL15">
        <v>85.988</v>
      </c>
      <c r="AM15">
        <v>0</v>
      </c>
      <c r="AN15">
        <v>0.89910999999999996</v>
      </c>
      <c r="AO15">
        <v>23.52</v>
      </c>
      <c r="AP15">
        <v>12.169499999999999</v>
      </c>
      <c r="AQ15">
        <v>0</v>
      </c>
      <c r="AR15">
        <v>8.8320000000000007</v>
      </c>
      <c r="AS15">
        <v>10.089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3095.5629489999992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56.7</v>
      </c>
      <c r="O16">
        <v>123.66562500000001</v>
      </c>
      <c r="P16">
        <v>97.5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347.0625</v>
      </c>
      <c r="V16">
        <v>17.375</v>
      </c>
      <c r="W16">
        <v>30.957000000000001</v>
      </c>
      <c r="X16">
        <v>147.515625</v>
      </c>
      <c r="Y16">
        <v>0</v>
      </c>
      <c r="Z16">
        <v>6.5208000000000004</v>
      </c>
      <c r="AA16">
        <v>0</v>
      </c>
      <c r="AB16">
        <v>26.34008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116.9545</v>
      </c>
      <c r="AI16">
        <v>0</v>
      </c>
      <c r="AJ16">
        <v>0</v>
      </c>
      <c r="AK16">
        <v>50.76</v>
      </c>
      <c r="AL16">
        <v>85.988</v>
      </c>
      <c r="AM16">
        <v>0</v>
      </c>
      <c r="AN16">
        <v>0.89910999999999996</v>
      </c>
      <c r="AO16">
        <v>23.52</v>
      </c>
      <c r="AP16">
        <v>12.169499999999999</v>
      </c>
      <c r="AQ16">
        <v>0</v>
      </c>
      <c r="AR16">
        <v>8.8320000000000007</v>
      </c>
      <c r="AS16">
        <v>10.089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3095.5629489999992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56.7</v>
      </c>
      <c r="O17">
        <v>123.66562500000001</v>
      </c>
      <c r="P17">
        <v>99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347.0625</v>
      </c>
      <c r="V17">
        <v>17.375</v>
      </c>
      <c r="W17">
        <v>30.957000000000001</v>
      </c>
      <c r="X17">
        <v>147.515625</v>
      </c>
      <c r="Y17">
        <v>0</v>
      </c>
      <c r="Z17">
        <v>6.5208000000000004</v>
      </c>
      <c r="AA17">
        <v>0</v>
      </c>
      <c r="AB17">
        <v>26.34008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116.9545</v>
      </c>
      <c r="AI17">
        <v>0</v>
      </c>
      <c r="AJ17">
        <v>0</v>
      </c>
      <c r="AK17">
        <v>50.76</v>
      </c>
      <c r="AL17">
        <v>63.91</v>
      </c>
      <c r="AM17">
        <v>0</v>
      </c>
      <c r="AN17">
        <v>0.89910999999999996</v>
      </c>
      <c r="AO17">
        <v>23.52</v>
      </c>
      <c r="AP17">
        <v>12.169499999999999</v>
      </c>
      <c r="AQ17">
        <v>0</v>
      </c>
      <c r="AR17">
        <v>13.247999999999999</v>
      </c>
      <c r="AS17">
        <v>10.089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3079.4009489999994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56.7</v>
      </c>
      <c r="O18">
        <v>123.66562500000001</v>
      </c>
      <c r="P18">
        <v>99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347.0625</v>
      </c>
      <c r="V18">
        <v>17.375</v>
      </c>
      <c r="W18">
        <v>30.957000000000001</v>
      </c>
      <c r="X18">
        <v>147.515625</v>
      </c>
      <c r="Y18">
        <v>0</v>
      </c>
      <c r="Z18">
        <v>6.5208000000000004</v>
      </c>
      <c r="AA18">
        <v>0</v>
      </c>
      <c r="AB18">
        <v>26.34008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116.9545</v>
      </c>
      <c r="AI18">
        <v>0</v>
      </c>
      <c r="AJ18">
        <v>0</v>
      </c>
      <c r="AK18">
        <v>50.76</v>
      </c>
      <c r="AL18">
        <v>63.91</v>
      </c>
      <c r="AM18">
        <v>0</v>
      </c>
      <c r="AN18">
        <v>0.89910999999999996</v>
      </c>
      <c r="AO18">
        <v>23.52</v>
      </c>
      <c r="AP18">
        <v>12.169499999999999</v>
      </c>
      <c r="AQ18">
        <v>0</v>
      </c>
      <c r="AR18">
        <v>13.247999999999999</v>
      </c>
      <c r="AS18">
        <v>10.089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3079.4009489999994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56.7</v>
      </c>
      <c r="O19">
        <v>123.66562500000001</v>
      </c>
      <c r="P19">
        <v>99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347.0625</v>
      </c>
      <c r="V19">
        <v>20.731850000000001</v>
      </c>
      <c r="W19">
        <v>30.957000000000001</v>
      </c>
      <c r="X19">
        <v>147.515625</v>
      </c>
      <c r="Y19">
        <v>0</v>
      </c>
      <c r="Z19">
        <v>6.5208000000000004</v>
      </c>
      <c r="AA19">
        <v>0</v>
      </c>
      <c r="AB19">
        <v>19.728400000000001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116.9545</v>
      </c>
      <c r="AI19">
        <v>0</v>
      </c>
      <c r="AJ19">
        <v>0</v>
      </c>
      <c r="AK19">
        <v>50.76</v>
      </c>
      <c r="AL19">
        <v>63.91</v>
      </c>
      <c r="AM19">
        <v>0</v>
      </c>
      <c r="AN19">
        <v>0.89910999999999996</v>
      </c>
      <c r="AO19">
        <v>23.52</v>
      </c>
      <c r="AP19">
        <v>12.169499999999999</v>
      </c>
      <c r="AQ19">
        <v>0</v>
      </c>
      <c r="AR19">
        <v>13.247999999999999</v>
      </c>
      <c r="AS19">
        <v>10.089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3076.1461189999995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56.7</v>
      </c>
      <c r="O20">
        <v>123.66562500000001</v>
      </c>
      <c r="P20">
        <v>99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347.0625</v>
      </c>
      <c r="V20">
        <v>20.731850000000001</v>
      </c>
      <c r="W20">
        <v>30.957000000000001</v>
      </c>
      <c r="X20">
        <v>147.515625</v>
      </c>
      <c r="Y20">
        <v>0</v>
      </c>
      <c r="Z20">
        <v>6.5208000000000004</v>
      </c>
      <c r="AA20">
        <v>0</v>
      </c>
      <c r="AB20">
        <v>19.728400000000001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116.9545</v>
      </c>
      <c r="AI20">
        <v>0</v>
      </c>
      <c r="AJ20">
        <v>0</v>
      </c>
      <c r="AK20">
        <v>50.76</v>
      </c>
      <c r="AL20">
        <v>63.91</v>
      </c>
      <c r="AM20">
        <v>0</v>
      </c>
      <c r="AN20">
        <v>0.89910999999999996</v>
      </c>
      <c r="AO20">
        <v>22.05</v>
      </c>
      <c r="AP20">
        <v>12.169499999999999</v>
      </c>
      <c r="AQ20">
        <v>0</v>
      </c>
      <c r="AR20">
        <v>13.247999999999999</v>
      </c>
      <c r="AS20">
        <v>10.089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3074.6761189999997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56.7</v>
      </c>
      <c r="O21">
        <v>123.66562500000001</v>
      </c>
      <c r="P21">
        <v>99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347.0625</v>
      </c>
      <c r="V21">
        <v>20.731850000000001</v>
      </c>
      <c r="W21">
        <v>30.957000000000001</v>
      </c>
      <c r="X21">
        <v>147.515625</v>
      </c>
      <c r="Y21">
        <v>0</v>
      </c>
      <c r="Z21">
        <v>1.1000000000000001</v>
      </c>
      <c r="AA21">
        <v>0</v>
      </c>
      <c r="AB21">
        <v>19.728400000000001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116.9545</v>
      </c>
      <c r="AI21">
        <v>0</v>
      </c>
      <c r="AJ21">
        <v>0</v>
      </c>
      <c r="AK21">
        <v>50.76</v>
      </c>
      <c r="AL21">
        <v>63.91</v>
      </c>
      <c r="AM21">
        <v>0</v>
      </c>
      <c r="AN21">
        <v>0.89910999999999996</v>
      </c>
      <c r="AO21">
        <v>22.05</v>
      </c>
      <c r="AP21">
        <v>12.169499999999999</v>
      </c>
      <c r="AQ21">
        <v>0</v>
      </c>
      <c r="AR21">
        <v>13.247999999999999</v>
      </c>
      <c r="AS21">
        <v>10.089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3069.2553189999999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56.7</v>
      </c>
      <c r="O22">
        <v>123.66562500000001</v>
      </c>
      <c r="P22">
        <v>99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347.0625</v>
      </c>
      <c r="V22">
        <v>20.731850000000001</v>
      </c>
      <c r="W22">
        <v>30.957000000000001</v>
      </c>
      <c r="X22">
        <v>147.515625</v>
      </c>
      <c r="Y22">
        <v>0</v>
      </c>
      <c r="Z22">
        <v>1.1000000000000001</v>
      </c>
      <c r="AA22">
        <v>0</v>
      </c>
      <c r="AB22">
        <v>19.728400000000001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116.9545</v>
      </c>
      <c r="AI22">
        <v>0</v>
      </c>
      <c r="AJ22">
        <v>0</v>
      </c>
      <c r="AK22">
        <v>50.76</v>
      </c>
      <c r="AL22">
        <v>63.91</v>
      </c>
      <c r="AM22">
        <v>0</v>
      </c>
      <c r="AN22">
        <v>0.89910999999999996</v>
      </c>
      <c r="AO22">
        <v>22.05</v>
      </c>
      <c r="AP22">
        <v>12.169499999999999</v>
      </c>
      <c r="AQ22">
        <v>0</v>
      </c>
      <c r="AR22">
        <v>13.247999999999999</v>
      </c>
      <c r="AS22">
        <v>10.089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3069.2553189999999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62.988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56.7</v>
      </c>
      <c r="O23">
        <v>123.66562500000001</v>
      </c>
      <c r="P23">
        <v>100.5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347.0625</v>
      </c>
      <c r="V23">
        <v>20.731850000000001</v>
      </c>
      <c r="W23">
        <v>30.957000000000001</v>
      </c>
      <c r="X23">
        <v>147.515625</v>
      </c>
      <c r="Y23">
        <v>0</v>
      </c>
      <c r="Z23">
        <v>1.1000000000000001</v>
      </c>
      <c r="AA23">
        <v>0</v>
      </c>
      <c r="AB23">
        <v>19.728400000000001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116.9545</v>
      </c>
      <c r="AI23">
        <v>0</v>
      </c>
      <c r="AJ23">
        <v>0</v>
      </c>
      <c r="AK23">
        <v>50.76</v>
      </c>
      <c r="AL23">
        <v>63.91</v>
      </c>
      <c r="AM23">
        <v>0</v>
      </c>
      <c r="AN23">
        <v>0.89910999999999996</v>
      </c>
      <c r="AO23">
        <v>22.05</v>
      </c>
      <c r="AP23">
        <v>12.169499999999999</v>
      </c>
      <c r="AQ23">
        <v>0</v>
      </c>
      <c r="AR23">
        <v>13.247999999999999</v>
      </c>
      <c r="AS23">
        <v>10.089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3069.6693189999996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62.988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56.7</v>
      </c>
      <c r="O24">
        <v>123.66562500000001</v>
      </c>
      <c r="P24">
        <v>102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347.0625</v>
      </c>
      <c r="V24">
        <v>20.731850000000001</v>
      </c>
      <c r="W24">
        <v>30.957000000000001</v>
      </c>
      <c r="X24">
        <v>147.515625</v>
      </c>
      <c r="Y24">
        <v>0</v>
      </c>
      <c r="Z24">
        <v>1.1000000000000001</v>
      </c>
      <c r="AA24">
        <v>0</v>
      </c>
      <c r="AB24">
        <v>19.728400000000001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116.9545</v>
      </c>
      <c r="AI24">
        <v>0</v>
      </c>
      <c r="AJ24">
        <v>0</v>
      </c>
      <c r="AK24">
        <v>50.76</v>
      </c>
      <c r="AL24">
        <v>63.91</v>
      </c>
      <c r="AM24">
        <v>0</v>
      </c>
      <c r="AN24">
        <v>0.89910999999999996</v>
      </c>
      <c r="AO24">
        <v>22.05</v>
      </c>
      <c r="AP24">
        <v>12.169499999999999</v>
      </c>
      <c r="AQ24">
        <v>15.12</v>
      </c>
      <c r="AR24">
        <v>48.576000000000001</v>
      </c>
      <c r="AS24">
        <v>10.089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3121.6173189999995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62.988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56.7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347.0625</v>
      </c>
      <c r="V25">
        <v>20.731850000000001</v>
      </c>
      <c r="W25">
        <v>35.206000000000003</v>
      </c>
      <c r="X25">
        <v>147.515625</v>
      </c>
      <c r="Y25">
        <v>0</v>
      </c>
      <c r="Z25">
        <v>1.1000000000000001</v>
      </c>
      <c r="AA25">
        <v>0</v>
      </c>
      <c r="AB25">
        <v>19.728400000000001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39.409199999999998</v>
      </c>
      <c r="AH25">
        <v>93.563599999999994</v>
      </c>
      <c r="AI25">
        <v>0</v>
      </c>
      <c r="AJ25">
        <v>0</v>
      </c>
      <c r="AK25">
        <v>50.76</v>
      </c>
      <c r="AL25">
        <v>63.91</v>
      </c>
      <c r="AM25">
        <v>0</v>
      </c>
      <c r="AN25">
        <v>0.89910999999999996</v>
      </c>
      <c r="AO25">
        <v>22.05</v>
      </c>
      <c r="AP25">
        <v>12.169499999999999</v>
      </c>
      <c r="AQ25">
        <v>30.24</v>
      </c>
      <c r="AR25">
        <v>48.576000000000001</v>
      </c>
      <c r="AS25">
        <v>10.089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3118.3454189999998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62.988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56.7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347.0625</v>
      </c>
      <c r="V26">
        <v>20.731850000000001</v>
      </c>
      <c r="W26">
        <v>38.241</v>
      </c>
      <c r="X26">
        <v>147.515625</v>
      </c>
      <c r="Y26">
        <v>0</v>
      </c>
      <c r="Z26">
        <v>1.1000000000000001</v>
      </c>
      <c r="AA26">
        <v>13.983000000000001</v>
      </c>
      <c r="AB26">
        <v>19.728400000000001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39.409199999999998</v>
      </c>
      <c r="AH26">
        <v>93.563599999999994</v>
      </c>
      <c r="AI26">
        <v>0</v>
      </c>
      <c r="AJ26">
        <v>0</v>
      </c>
      <c r="AK26">
        <v>50.76</v>
      </c>
      <c r="AL26">
        <v>63.91</v>
      </c>
      <c r="AM26">
        <v>0</v>
      </c>
      <c r="AN26">
        <v>0.89910999999999996</v>
      </c>
      <c r="AO26">
        <v>22.05</v>
      </c>
      <c r="AP26">
        <v>12.169499999999999</v>
      </c>
      <c r="AQ26">
        <v>46.683</v>
      </c>
      <c r="AR26">
        <v>11.04</v>
      </c>
      <c r="AS26">
        <v>10.089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3114.2704189999999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56.7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347.0625</v>
      </c>
      <c r="V27">
        <v>20.731850000000001</v>
      </c>
      <c r="W27">
        <v>38.241</v>
      </c>
      <c r="X27">
        <v>147.515625</v>
      </c>
      <c r="Y27">
        <v>0</v>
      </c>
      <c r="Z27">
        <v>6.5208000000000004</v>
      </c>
      <c r="AA27">
        <v>28.045000000000002</v>
      </c>
      <c r="AB27">
        <v>19.728400000000001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39.409199999999998</v>
      </c>
      <c r="AH27">
        <v>93.563599999999994</v>
      </c>
      <c r="AI27">
        <v>0</v>
      </c>
      <c r="AJ27">
        <v>0</v>
      </c>
      <c r="AK27">
        <v>50.76</v>
      </c>
      <c r="AL27">
        <v>63.91</v>
      </c>
      <c r="AM27">
        <v>0</v>
      </c>
      <c r="AN27">
        <v>0.89910999999999996</v>
      </c>
      <c r="AO27">
        <v>22.05</v>
      </c>
      <c r="AP27">
        <v>12.169499999999999</v>
      </c>
      <c r="AQ27">
        <v>62.244</v>
      </c>
      <c r="AR27">
        <v>8.8320000000000007</v>
      </c>
      <c r="AS27">
        <v>10.089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3147.1062189999998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56.7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347.0625</v>
      </c>
      <c r="V28">
        <v>20.731850000000001</v>
      </c>
      <c r="W28">
        <v>38.241</v>
      </c>
      <c r="X28">
        <v>147.515625</v>
      </c>
      <c r="Y28">
        <v>0</v>
      </c>
      <c r="Z28">
        <v>19.6614</v>
      </c>
      <c r="AA28">
        <v>28.045000000000002</v>
      </c>
      <c r="AB28">
        <v>19.728400000000001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39.409199999999998</v>
      </c>
      <c r="AH28">
        <v>93.563599999999994</v>
      </c>
      <c r="AI28">
        <v>0</v>
      </c>
      <c r="AJ28">
        <v>0</v>
      </c>
      <c r="AK28">
        <v>50.76</v>
      </c>
      <c r="AL28">
        <v>63.91</v>
      </c>
      <c r="AM28">
        <v>0</v>
      </c>
      <c r="AN28">
        <v>0.89910999999999996</v>
      </c>
      <c r="AO28">
        <v>22.05</v>
      </c>
      <c r="AP28">
        <v>12.169499999999999</v>
      </c>
      <c r="AQ28">
        <v>62.244</v>
      </c>
      <c r="AR28">
        <v>8.8320000000000007</v>
      </c>
      <c r="AS28">
        <v>10.089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3160.246819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56.7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347.0625</v>
      </c>
      <c r="V29">
        <v>20.731850000000001</v>
      </c>
      <c r="W29">
        <v>26.100999999999999</v>
      </c>
      <c r="X29">
        <v>147.515625</v>
      </c>
      <c r="Y29">
        <v>0</v>
      </c>
      <c r="Z29">
        <v>19.6614</v>
      </c>
      <c r="AA29">
        <v>28.045000000000002</v>
      </c>
      <c r="AB29">
        <v>19.728400000000001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39.409199999999998</v>
      </c>
      <c r="AH29">
        <v>93.563599999999994</v>
      </c>
      <c r="AI29">
        <v>0</v>
      </c>
      <c r="AJ29">
        <v>0</v>
      </c>
      <c r="AK29">
        <v>50.76</v>
      </c>
      <c r="AL29">
        <v>63.91</v>
      </c>
      <c r="AM29">
        <v>0</v>
      </c>
      <c r="AN29">
        <v>0.89910999999999996</v>
      </c>
      <c r="AO29">
        <v>22.05</v>
      </c>
      <c r="AP29">
        <v>12.169499999999999</v>
      </c>
      <c r="AQ29">
        <v>62.244</v>
      </c>
      <c r="AR29">
        <v>8.8320000000000007</v>
      </c>
      <c r="AS29">
        <v>10.089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3148.1068190000001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56.7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347.0625</v>
      </c>
      <c r="V30">
        <v>20.731850000000001</v>
      </c>
      <c r="W30">
        <v>26.100999999999999</v>
      </c>
      <c r="X30">
        <v>147.515625</v>
      </c>
      <c r="Y30">
        <v>0</v>
      </c>
      <c r="Z30">
        <v>19.6614</v>
      </c>
      <c r="AA30">
        <v>28.045000000000002</v>
      </c>
      <c r="AB30">
        <v>19.728400000000001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39.409199999999998</v>
      </c>
      <c r="AH30">
        <v>61.555</v>
      </c>
      <c r="AI30">
        <v>0</v>
      </c>
      <c r="AJ30">
        <v>0</v>
      </c>
      <c r="AK30">
        <v>50.76</v>
      </c>
      <c r="AL30">
        <v>63.91</v>
      </c>
      <c r="AM30">
        <v>0</v>
      </c>
      <c r="AN30">
        <v>0.89910999999999996</v>
      </c>
      <c r="AO30">
        <v>22.05</v>
      </c>
      <c r="AP30">
        <v>12.169499999999999</v>
      </c>
      <c r="AQ30">
        <v>49.14</v>
      </c>
      <c r="AR30">
        <v>13.247999999999999</v>
      </c>
      <c r="AS30">
        <v>13.452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3110.7732190000002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56.7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347.0625</v>
      </c>
      <c r="V31">
        <v>20.731850000000001</v>
      </c>
      <c r="W31">
        <v>26.100999999999999</v>
      </c>
      <c r="X31">
        <v>147.515625</v>
      </c>
      <c r="Y31">
        <v>0</v>
      </c>
      <c r="Z31">
        <v>19.6614</v>
      </c>
      <c r="AA31">
        <v>28.045000000000002</v>
      </c>
      <c r="AB31">
        <v>19.728400000000001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39.409199999999998</v>
      </c>
      <c r="AH31">
        <v>61.555</v>
      </c>
      <c r="AI31">
        <v>0</v>
      </c>
      <c r="AJ31">
        <v>0</v>
      </c>
      <c r="AK31">
        <v>50.76</v>
      </c>
      <c r="AL31">
        <v>63.91</v>
      </c>
      <c r="AM31">
        <v>0</v>
      </c>
      <c r="AN31">
        <v>0.89910999999999996</v>
      </c>
      <c r="AO31">
        <v>22.05</v>
      </c>
      <c r="AP31">
        <v>12.169499999999999</v>
      </c>
      <c r="AQ31">
        <v>49.14</v>
      </c>
      <c r="AR31">
        <v>13.247999999999999</v>
      </c>
      <c r="AS31">
        <v>32.284799999999997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3128.9310189999997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56.7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347.0625</v>
      </c>
      <c r="V32">
        <v>20.731850000000001</v>
      </c>
      <c r="W32">
        <v>26.100999999999999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19.728400000000001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39.409199999999998</v>
      </c>
      <c r="AH32">
        <v>61.555</v>
      </c>
      <c r="AI32">
        <v>0</v>
      </c>
      <c r="AJ32">
        <v>0</v>
      </c>
      <c r="AK32">
        <v>50.76</v>
      </c>
      <c r="AL32">
        <v>63.91</v>
      </c>
      <c r="AM32">
        <v>0</v>
      </c>
      <c r="AN32">
        <v>0.89910999999999996</v>
      </c>
      <c r="AO32">
        <v>22.05</v>
      </c>
      <c r="AP32">
        <v>12.169499999999999</v>
      </c>
      <c r="AQ32">
        <v>49.14</v>
      </c>
      <c r="AR32">
        <v>48.576000000000001</v>
      </c>
      <c r="AS32">
        <v>32.284799999999997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3151.1184189999994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56.7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347.0625</v>
      </c>
      <c r="V33">
        <v>20.731850000000001</v>
      </c>
      <c r="W33">
        <v>26.100999999999999</v>
      </c>
      <c r="X33">
        <v>147.515625</v>
      </c>
      <c r="Y33">
        <v>0</v>
      </c>
      <c r="Z33">
        <v>6.5208000000000004</v>
      </c>
      <c r="AA33">
        <v>28.045000000000002</v>
      </c>
      <c r="AB33">
        <v>19.728400000000001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39.409199999999998</v>
      </c>
      <c r="AH33">
        <v>61.555</v>
      </c>
      <c r="AI33">
        <v>0</v>
      </c>
      <c r="AJ33">
        <v>0</v>
      </c>
      <c r="AK33">
        <v>50.76</v>
      </c>
      <c r="AL33">
        <v>63.91</v>
      </c>
      <c r="AM33">
        <v>0</v>
      </c>
      <c r="AN33">
        <v>0.87997999999999998</v>
      </c>
      <c r="AO33">
        <v>22.05</v>
      </c>
      <c r="AP33">
        <v>12.169499999999999</v>
      </c>
      <c r="AQ33">
        <v>30.24</v>
      </c>
      <c r="AR33">
        <v>48.576000000000001</v>
      </c>
      <c r="AS33">
        <v>32.284799999999997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3132.1992889999997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56.7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347.0625</v>
      </c>
      <c r="V34">
        <v>20.731850000000001</v>
      </c>
      <c r="W34">
        <v>26.100999999999999</v>
      </c>
      <c r="X34">
        <v>147.515625</v>
      </c>
      <c r="Y34">
        <v>0</v>
      </c>
      <c r="Z34">
        <v>6.5208000000000004</v>
      </c>
      <c r="AA34">
        <v>28.045000000000002</v>
      </c>
      <c r="AB34">
        <v>19.728400000000001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39.409199999999998</v>
      </c>
      <c r="AH34">
        <v>61.555</v>
      </c>
      <c r="AI34">
        <v>0</v>
      </c>
      <c r="AJ34">
        <v>0</v>
      </c>
      <c r="AK34">
        <v>50.76</v>
      </c>
      <c r="AL34">
        <v>63.91</v>
      </c>
      <c r="AM34">
        <v>0</v>
      </c>
      <c r="AN34">
        <v>0.89910999999999996</v>
      </c>
      <c r="AO34">
        <v>22.05</v>
      </c>
      <c r="AP34">
        <v>12.169499999999999</v>
      </c>
      <c r="AQ34">
        <v>15.12</v>
      </c>
      <c r="AR34">
        <v>8.8320000000000007</v>
      </c>
      <c r="AS34">
        <v>32.284799999999997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3077.3544189999993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56.7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26.100999999999999</v>
      </c>
      <c r="X35">
        <v>147.515625</v>
      </c>
      <c r="Y35">
        <v>0</v>
      </c>
      <c r="Z35">
        <v>6.5208000000000004</v>
      </c>
      <c r="AA35">
        <v>28.045000000000002</v>
      </c>
      <c r="AB35">
        <v>19.728400000000001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61.555</v>
      </c>
      <c r="AI35">
        <v>0</v>
      </c>
      <c r="AJ35">
        <v>0</v>
      </c>
      <c r="AK35">
        <v>50.76</v>
      </c>
      <c r="AL35">
        <v>63.91</v>
      </c>
      <c r="AM35">
        <v>0</v>
      </c>
      <c r="AN35">
        <v>0.87997999999999998</v>
      </c>
      <c r="AO35">
        <v>22.05</v>
      </c>
      <c r="AP35">
        <v>12.169499999999999</v>
      </c>
      <c r="AQ35">
        <v>0</v>
      </c>
      <c r="AR35">
        <v>8.8320000000000007</v>
      </c>
      <c r="AS35">
        <v>32.284799999999997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3064.1277890000001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56.7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26.100999999999999</v>
      </c>
      <c r="X36">
        <v>147.515625</v>
      </c>
      <c r="Y36">
        <v>0</v>
      </c>
      <c r="Z36">
        <v>6.5208000000000004</v>
      </c>
      <c r="AA36">
        <v>28.045000000000002</v>
      </c>
      <c r="AB36">
        <v>19.728400000000001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61.555</v>
      </c>
      <c r="AI36">
        <v>0</v>
      </c>
      <c r="AJ36">
        <v>0</v>
      </c>
      <c r="AK36">
        <v>50.76</v>
      </c>
      <c r="AL36">
        <v>63.91</v>
      </c>
      <c r="AM36">
        <v>0</v>
      </c>
      <c r="AN36">
        <v>0.87997999999999998</v>
      </c>
      <c r="AO36">
        <v>22.05</v>
      </c>
      <c r="AP36">
        <v>12.169499999999999</v>
      </c>
      <c r="AQ36">
        <v>0</v>
      </c>
      <c r="AR36">
        <v>8.8320000000000007</v>
      </c>
      <c r="AS36">
        <v>32.284799999999997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3064.1277890000001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56.7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30.35</v>
      </c>
      <c r="X37">
        <v>147.515625</v>
      </c>
      <c r="Y37">
        <v>0</v>
      </c>
      <c r="Z37">
        <v>6.5208000000000004</v>
      </c>
      <c r="AA37">
        <v>28.045000000000002</v>
      </c>
      <c r="AB37">
        <v>19.728400000000001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61.555</v>
      </c>
      <c r="AI37">
        <v>0</v>
      </c>
      <c r="AJ37">
        <v>0</v>
      </c>
      <c r="AK37">
        <v>50.76</v>
      </c>
      <c r="AL37">
        <v>63.91</v>
      </c>
      <c r="AM37">
        <v>0</v>
      </c>
      <c r="AN37">
        <v>0.87997999999999998</v>
      </c>
      <c r="AO37">
        <v>22.05</v>
      </c>
      <c r="AP37">
        <v>12.169499999999999</v>
      </c>
      <c r="AQ37">
        <v>0</v>
      </c>
      <c r="AR37">
        <v>13.247999999999999</v>
      </c>
      <c r="AS37">
        <v>13.452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3053.9599890000004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56.7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30.35</v>
      </c>
      <c r="X38">
        <v>147.515625</v>
      </c>
      <c r="Y38">
        <v>0</v>
      </c>
      <c r="Z38">
        <v>6.5208000000000004</v>
      </c>
      <c r="AA38">
        <v>28.045000000000002</v>
      </c>
      <c r="AB38">
        <v>19.728400000000001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61.555</v>
      </c>
      <c r="AI38">
        <v>0</v>
      </c>
      <c r="AJ38">
        <v>0</v>
      </c>
      <c r="AK38">
        <v>50.76</v>
      </c>
      <c r="AL38">
        <v>63.91</v>
      </c>
      <c r="AM38">
        <v>0</v>
      </c>
      <c r="AN38">
        <v>0.87997999999999998</v>
      </c>
      <c r="AO38">
        <v>22.05</v>
      </c>
      <c r="AP38">
        <v>12.169499999999999</v>
      </c>
      <c r="AQ38">
        <v>0</v>
      </c>
      <c r="AR38">
        <v>48.576000000000001</v>
      </c>
      <c r="AS38">
        <v>10.089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3085.9249890000001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62.988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56.7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33.384999999999998</v>
      </c>
      <c r="X39">
        <v>147.515625</v>
      </c>
      <c r="Y39">
        <v>0</v>
      </c>
      <c r="Z39">
        <v>6.5208000000000004</v>
      </c>
      <c r="AA39">
        <v>13.983000000000001</v>
      </c>
      <c r="AB39">
        <v>19.728400000000001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61.555</v>
      </c>
      <c r="AI39">
        <v>0</v>
      </c>
      <c r="AJ39">
        <v>0</v>
      </c>
      <c r="AK39">
        <v>50.76</v>
      </c>
      <c r="AL39">
        <v>53.451999999999998</v>
      </c>
      <c r="AM39">
        <v>0</v>
      </c>
      <c r="AN39">
        <v>0.87997999999999998</v>
      </c>
      <c r="AO39">
        <v>23.225999999999999</v>
      </c>
      <c r="AP39">
        <v>12.169499999999999</v>
      </c>
      <c r="AQ39">
        <v>0</v>
      </c>
      <c r="AR39">
        <v>48.576000000000001</v>
      </c>
      <c r="AS39">
        <v>10.089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3064.5659890000011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62.988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56.7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33.384999999999998</v>
      </c>
      <c r="X40">
        <v>147.515625</v>
      </c>
      <c r="Y40">
        <v>0</v>
      </c>
      <c r="Z40">
        <v>6.5208000000000004</v>
      </c>
      <c r="AA40">
        <v>13.983000000000001</v>
      </c>
      <c r="AB40">
        <v>19.728400000000001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61.555</v>
      </c>
      <c r="AI40">
        <v>0</v>
      </c>
      <c r="AJ40">
        <v>0</v>
      </c>
      <c r="AK40">
        <v>50.76</v>
      </c>
      <c r="AL40">
        <v>53.451999999999998</v>
      </c>
      <c r="AM40">
        <v>0</v>
      </c>
      <c r="AN40">
        <v>0.87997999999999998</v>
      </c>
      <c r="AO40">
        <v>23.225999999999999</v>
      </c>
      <c r="AP40">
        <v>12.169499999999999</v>
      </c>
      <c r="AQ40">
        <v>0</v>
      </c>
      <c r="AR40">
        <v>15.456</v>
      </c>
      <c r="AS40">
        <v>10.089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3031.4459890000012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62.988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56.7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33.384999999999998</v>
      </c>
      <c r="X41">
        <v>147.515625</v>
      </c>
      <c r="Y41">
        <v>0</v>
      </c>
      <c r="Z41">
        <v>6.5208000000000004</v>
      </c>
      <c r="AA41">
        <v>13.983000000000001</v>
      </c>
      <c r="AB41">
        <v>19.728400000000001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61.555</v>
      </c>
      <c r="AI41">
        <v>0</v>
      </c>
      <c r="AJ41">
        <v>0</v>
      </c>
      <c r="AK41">
        <v>50.76</v>
      </c>
      <c r="AL41">
        <v>53.451999999999998</v>
      </c>
      <c r="AM41">
        <v>0</v>
      </c>
      <c r="AN41">
        <v>0.87997999999999998</v>
      </c>
      <c r="AO41">
        <v>23.225999999999999</v>
      </c>
      <c r="AP41">
        <v>12.169499999999999</v>
      </c>
      <c r="AQ41">
        <v>0</v>
      </c>
      <c r="AR41">
        <v>15.456</v>
      </c>
      <c r="AS41">
        <v>10.089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3031.4459890000012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62.988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56.7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33.384999999999998</v>
      </c>
      <c r="X42">
        <v>147.515625</v>
      </c>
      <c r="Y42">
        <v>0</v>
      </c>
      <c r="Z42">
        <v>6.5208000000000004</v>
      </c>
      <c r="AA42">
        <v>0</v>
      </c>
      <c r="AB42">
        <v>19.728400000000001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61.555</v>
      </c>
      <c r="AI42">
        <v>0</v>
      </c>
      <c r="AJ42">
        <v>0</v>
      </c>
      <c r="AK42">
        <v>50.76</v>
      </c>
      <c r="AL42">
        <v>53.451999999999998</v>
      </c>
      <c r="AM42">
        <v>0</v>
      </c>
      <c r="AN42">
        <v>0.87997999999999998</v>
      </c>
      <c r="AO42">
        <v>23.225999999999999</v>
      </c>
      <c r="AP42">
        <v>12.169499999999999</v>
      </c>
      <c r="AQ42">
        <v>0</v>
      </c>
      <c r="AR42">
        <v>15.456</v>
      </c>
      <c r="AS42">
        <v>10.089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3017.462989000001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62.988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56.7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38.241</v>
      </c>
      <c r="X43">
        <v>147.515625</v>
      </c>
      <c r="Y43">
        <v>0</v>
      </c>
      <c r="Z43">
        <v>6.5208000000000004</v>
      </c>
      <c r="AA43">
        <v>0</v>
      </c>
      <c r="AB43">
        <v>19.728400000000001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61.555</v>
      </c>
      <c r="AI43">
        <v>0</v>
      </c>
      <c r="AJ43">
        <v>0</v>
      </c>
      <c r="AK43">
        <v>50.76</v>
      </c>
      <c r="AL43">
        <v>53.451999999999998</v>
      </c>
      <c r="AM43">
        <v>0</v>
      </c>
      <c r="AN43">
        <v>0.87997999999999998</v>
      </c>
      <c r="AO43">
        <v>23.225999999999999</v>
      </c>
      <c r="AP43">
        <v>12.169499999999999</v>
      </c>
      <c r="AQ43">
        <v>0</v>
      </c>
      <c r="AR43">
        <v>15.456</v>
      </c>
      <c r="AS43">
        <v>10.089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3022.3189890000008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62.988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56.7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38.241</v>
      </c>
      <c r="X44">
        <v>147.515625</v>
      </c>
      <c r="Y44">
        <v>0</v>
      </c>
      <c r="Z44">
        <v>6.5208000000000004</v>
      </c>
      <c r="AA44">
        <v>0</v>
      </c>
      <c r="AB44">
        <v>19.728400000000001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61.555</v>
      </c>
      <c r="AI44">
        <v>0</v>
      </c>
      <c r="AJ44">
        <v>0</v>
      </c>
      <c r="AK44">
        <v>50.76</v>
      </c>
      <c r="AL44">
        <v>53.451999999999998</v>
      </c>
      <c r="AM44">
        <v>0</v>
      </c>
      <c r="AN44">
        <v>0.87997999999999998</v>
      </c>
      <c r="AO44">
        <v>23.225999999999999</v>
      </c>
      <c r="AP44">
        <v>12.169499999999999</v>
      </c>
      <c r="AQ44">
        <v>0</v>
      </c>
      <c r="AR44">
        <v>13.247999999999999</v>
      </c>
      <c r="AS44">
        <v>10.089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3020.1109890000007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62.988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56.7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43.097000000000001</v>
      </c>
      <c r="X45">
        <v>147.515625</v>
      </c>
      <c r="Y45">
        <v>0</v>
      </c>
      <c r="Z45">
        <v>6.5208000000000004</v>
      </c>
      <c r="AA45">
        <v>0</v>
      </c>
      <c r="AB45">
        <v>19.728400000000001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61.555</v>
      </c>
      <c r="AI45">
        <v>0</v>
      </c>
      <c r="AJ45">
        <v>0</v>
      </c>
      <c r="AK45">
        <v>50.76</v>
      </c>
      <c r="AL45">
        <v>53.451999999999998</v>
      </c>
      <c r="AM45">
        <v>0</v>
      </c>
      <c r="AN45">
        <v>0.87997999999999998</v>
      </c>
      <c r="AO45">
        <v>23.225999999999999</v>
      </c>
      <c r="AP45">
        <v>12.169499999999999</v>
      </c>
      <c r="AQ45">
        <v>0</v>
      </c>
      <c r="AR45">
        <v>15.456</v>
      </c>
      <c r="AS45">
        <v>10.089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3027.1749890000006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62.988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56.7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43.097000000000001</v>
      </c>
      <c r="X46">
        <v>147.515625</v>
      </c>
      <c r="Y46">
        <v>0</v>
      </c>
      <c r="Z46">
        <v>6.5208000000000004</v>
      </c>
      <c r="AA46">
        <v>0</v>
      </c>
      <c r="AB46">
        <v>19.728400000000001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61.555</v>
      </c>
      <c r="AI46">
        <v>0</v>
      </c>
      <c r="AJ46">
        <v>0</v>
      </c>
      <c r="AK46">
        <v>50.76</v>
      </c>
      <c r="AL46">
        <v>53.451999999999998</v>
      </c>
      <c r="AM46">
        <v>0</v>
      </c>
      <c r="AN46">
        <v>0.87997999999999998</v>
      </c>
      <c r="AO46">
        <v>23.225999999999999</v>
      </c>
      <c r="AP46">
        <v>12.169499999999999</v>
      </c>
      <c r="AQ46">
        <v>0</v>
      </c>
      <c r="AR46">
        <v>15.456</v>
      </c>
      <c r="AS46">
        <v>10.089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3027.1749890000006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62.988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56.7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43.097000000000001</v>
      </c>
      <c r="X47">
        <v>147.515625</v>
      </c>
      <c r="Y47">
        <v>0</v>
      </c>
      <c r="Z47">
        <v>6.5208000000000004</v>
      </c>
      <c r="AA47">
        <v>0</v>
      </c>
      <c r="AB47">
        <v>19.728400000000001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61.555</v>
      </c>
      <c r="AI47">
        <v>0</v>
      </c>
      <c r="AJ47">
        <v>0</v>
      </c>
      <c r="AK47">
        <v>50.76</v>
      </c>
      <c r="AL47">
        <v>53.451999999999998</v>
      </c>
      <c r="AM47">
        <v>0</v>
      </c>
      <c r="AN47">
        <v>0.87997999999999998</v>
      </c>
      <c r="AO47">
        <v>23.225999999999999</v>
      </c>
      <c r="AP47">
        <v>12.169499999999999</v>
      </c>
      <c r="AQ47">
        <v>0</v>
      </c>
      <c r="AR47">
        <v>15.456</v>
      </c>
      <c r="AS47">
        <v>10.089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3026.1249890000004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62.988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56.7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43.097000000000001</v>
      </c>
      <c r="X48">
        <v>147.515625</v>
      </c>
      <c r="Y48">
        <v>0</v>
      </c>
      <c r="Z48">
        <v>6.5208000000000004</v>
      </c>
      <c r="AA48">
        <v>0</v>
      </c>
      <c r="AB48">
        <v>19.728400000000001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61.555</v>
      </c>
      <c r="AI48">
        <v>0</v>
      </c>
      <c r="AJ48">
        <v>0</v>
      </c>
      <c r="AK48">
        <v>50.76</v>
      </c>
      <c r="AL48">
        <v>53.451999999999998</v>
      </c>
      <c r="AM48">
        <v>0</v>
      </c>
      <c r="AN48">
        <v>0.87997999999999998</v>
      </c>
      <c r="AO48">
        <v>23.225999999999999</v>
      </c>
      <c r="AP48">
        <v>12.169499999999999</v>
      </c>
      <c r="AQ48">
        <v>0</v>
      </c>
      <c r="AR48">
        <v>15.456</v>
      </c>
      <c r="AS48">
        <v>10.089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3026.1249890000004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62.988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56.7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43.097000000000001</v>
      </c>
      <c r="X49">
        <v>147.515625</v>
      </c>
      <c r="Y49">
        <v>0</v>
      </c>
      <c r="Z49">
        <v>6.5208000000000004</v>
      </c>
      <c r="AA49">
        <v>0</v>
      </c>
      <c r="AB49">
        <v>19.728400000000001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61.555</v>
      </c>
      <c r="AI49">
        <v>0</v>
      </c>
      <c r="AJ49">
        <v>0</v>
      </c>
      <c r="AK49">
        <v>50.76</v>
      </c>
      <c r="AL49">
        <v>53.451999999999998</v>
      </c>
      <c r="AM49">
        <v>0</v>
      </c>
      <c r="AN49">
        <v>0.87997999999999998</v>
      </c>
      <c r="AO49">
        <v>23.225999999999999</v>
      </c>
      <c r="AP49">
        <v>12.169499999999999</v>
      </c>
      <c r="AQ49">
        <v>0</v>
      </c>
      <c r="AR49">
        <v>15.456</v>
      </c>
      <c r="AS49">
        <v>11.03064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3027.0666290000004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62.988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56.7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43.097000000000001</v>
      </c>
      <c r="X50">
        <v>147.515625</v>
      </c>
      <c r="Y50">
        <v>0</v>
      </c>
      <c r="Z50">
        <v>6.5208000000000004</v>
      </c>
      <c r="AA50">
        <v>0</v>
      </c>
      <c r="AB50">
        <v>19.728400000000001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61.555</v>
      </c>
      <c r="AI50">
        <v>0</v>
      </c>
      <c r="AJ50">
        <v>0</v>
      </c>
      <c r="AK50">
        <v>50.76</v>
      </c>
      <c r="AL50">
        <v>53.451999999999998</v>
      </c>
      <c r="AM50">
        <v>0</v>
      </c>
      <c r="AN50">
        <v>0.87997999999999998</v>
      </c>
      <c r="AO50">
        <v>23.225999999999999</v>
      </c>
      <c r="AP50">
        <v>12.169499999999999</v>
      </c>
      <c r="AQ50">
        <v>0</v>
      </c>
      <c r="AR50">
        <v>15.456</v>
      </c>
      <c r="AS50">
        <v>11.03064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3027.0666290000004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56.7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19.728400000000001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61.555</v>
      </c>
      <c r="AI51">
        <v>0</v>
      </c>
      <c r="AJ51">
        <v>0</v>
      </c>
      <c r="AK51">
        <v>50.76</v>
      </c>
      <c r="AL51">
        <v>53.451999999999998</v>
      </c>
      <c r="AM51">
        <v>0</v>
      </c>
      <c r="AN51">
        <v>0.87997999999999998</v>
      </c>
      <c r="AO51">
        <v>23.225999999999999</v>
      </c>
      <c r="AP51">
        <v>12.169499999999999</v>
      </c>
      <c r="AQ51">
        <v>0</v>
      </c>
      <c r="AR51">
        <v>13.247999999999999</v>
      </c>
      <c r="AS51">
        <v>11.03064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3028.1607090000007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56.7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19.728400000000001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85.23</v>
      </c>
      <c r="AI52">
        <v>0</v>
      </c>
      <c r="AJ52">
        <v>0</v>
      </c>
      <c r="AK52">
        <v>50.76</v>
      </c>
      <c r="AL52">
        <v>53.451999999999998</v>
      </c>
      <c r="AM52">
        <v>0</v>
      </c>
      <c r="AN52">
        <v>0.87997999999999998</v>
      </c>
      <c r="AO52">
        <v>23.225999999999999</v>
      </c>
      <c r="AP52">
        <v>12.169499999999999</v>
      </c>
      <c r="AQ52">
        <v>0</v>
      </c>
      <c r="AR52">
        <v>13.247999999999999</v>
      </c>
      <c r="AS52">
        <v>11.03064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3051.8357090000009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56.7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19.728400000000001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85.23</v>
      </c>
      <c r="AI53">
        <v>0</v>
      </c>
      <c r="AJ53">
        <v>0</v>
      </c>
      <c r="AK53">
        <v>50.76</v>
      </c>
      <c r="AL53">
        <v>53.451999999999998</v>
      </c>
      <c r="AM53">
        <v>0</v>
      </c>
      <c r="AN53">
        <v>0.87997999999999998</v>
      </c>
      <c r="AO53">
        <v>23.225999999999999</v>
      </c>
      <c r="AP53">
        <v>12.169499999999999</v>
      </c>
      <c r="AQ53">
        <v>0</v>
      </c>
      <c r="AR53">
        <v>17.664000000000001</v>
      </c>
      <c r="AS53">
        <v>11.03064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3056.251709000001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56.7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19.728400000000001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85.23</v>
      </c>
      <c r="AI54">
        <v>0</v>
      </c>
      <c r="AJ54">
        <v>0</v>
      </c>
      <c r="AK54">
        <v>50.76</v>
      </c>
      <c r="AL54">
        <v>53.451999999999998</v>
      </c>
      <c r="AM54">
        <v>0</v>
      </c>
      <c r="AN54">
        <v>0.87997999999999998</v>
      </c>
      <c r="AO54">
        <v>23.225999999999999</v>
      </c>
      <c r="AP54">
        <v>12.169499999999999</v>
      </c>
      <c r="AQ54">
        <v>0</v>
      </c>
      <c r="AR54">
        <v>17.664000000000001</v>
      </c>
      <c r="AS54">
        <v>11.03064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3056.251709000001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56.7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19.728400000000001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39.409199999999998</v>
      </c>
      <c r="AH55">
        <v>85.23</v>
      </c>
      <c r="AI55">
        <v>0</v>
      </c>
      <c r="AJ55">
        <v>0</v>
      </c>
      <c r="AK55">
        <v>50.76</v>
      </c>
      <c r="AL55">
        <v>53.451999999999998</v>
      </c>
      <c r="AM55">
        <v>0</v>
      </c>
      <c r="AN55">
        <v>0.87997999999999998</v>
      </c>
      <c r="AO55">
        <v>23.225999999999999</v>
      </c>
      <c r="AP55">
        <v>12.169499999999999</v>
      </c>
      <c r="AQ55">
        <v>0</v>
      </c>
      <c r="AR55">
        <v>15.456</v>
      </c>
      <c r="AS55">
        <v>12.779400000000001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3055.7924690000009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56.7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19.728400000000001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39.409199999999998</v>
      </c>
      <c r="AH56">
        <v>85.23</v>
      </c>
      <c r="AI56">
        <v>0</v>
      </c>
      <c r="AJ56">
        <v>0</v>
      </c>
      <c r="AK56">
        <v>50.76</v>
      </c>
      <c r="AL56">
        <v>53.451999999999998</v>
      </c>
      <c r="AM56">
        <v>0</v>
      </c>
      <c r="AN56">
        <v>0.87997999999999998</v>
      </c>
      <c r="AO56">
        <v>23.225999999999999</v>
      </c>
      <c r="AP56">
        <v>12.169499999999999</v>
      </c>
      <c r="AQ56">
        <v>0</v>
      </c>
      <c r="AR56">
        <v>15.456</v>
      </c>
      <c r="AS56">
        <v>12.779400000000001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3055.7924690000009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56.7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9.3309999999999995</v>
      </c>
      <c r="AC57">
        <v>0</v>
      </c>
      <c r="AD57">
        <v>27.3447</v>
      </c>
      <c r="AE57">
        <v>49.436556000000003</v>
      </c>
      <c r="AF57">
        <v>8.8740000000000006</v>
      </c>
      <c r="AG57">
        <v>39.409199999999998</v>
      </c>
      <c r="AH57">
        <v>85.23</v>
      </c>
      <c r="AI57">
        <v>0</v>
      </c>
      <c r="AJ57">
        <v>0</v>
      </c>
      <c r="AK57">
        <v>50.76</v>
      </c>
      <c r="AL57">
        <v>53.451999999999998</v>
      </c>
      <c r="AM57">
        <v>0</v>
      </c>
      <c r="AN57">
        <v>0.87997999999999998</v>
      </c>
      <c r="AO57">
        <v>23.225999999999999</v>
      </c>
      <c r="AP57">
        <v>12.169499999999999</v>
      </c>
      <c r="AQ57">
        <v>0</v>
      </c>
      <c r="AR57">
        <v>14.352</v>
      </c>
      <c r="AS57">
        <v>13.452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3037.1558290000007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56.7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9.3309999999999995</v>
      </c>
      <c r="AC58">
        <v>0</v>
      </c>
      <c r="AD58">
        <v>27.3447</v>
      </c>
      <c r="AE58">
        <v>49.436556000000003</v>
      </c>
      <c r="AF58">
        <v>8.8740000000000006</v>
      </c>
      <c r="AG58">
        <v>39.409199999999998</v>
      </c>
      <c r="AH58">
        <v>85.23</v>
      </c>
      <c r="AI58">
        <v>0</v>
      </c>
      <c r="AJ58">
        <v>0</v>
      </c>
      <c r="AK58">
        <v>50.76</v>
      </c>
      <c r="AL58">
        <v>53.451999999999998</v>
      </c>
      <c r="AM58">
        <v>0</v>
      </c>
      <c r="AN58">
        <v>0.87997999999999998</v>
      </c>
      <c r="AO58">
        <v>23.225999999999999</v>
      </c>
      <c r="AP58">
        <v>12.169499999999999</v>
      </c>
      <c r="AQ58">
        <v>0</v>
      </c>
      <c r="AR58">
        <v>14.352</v>
      </c>
      <c r="AS58">
        <v>13.452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3037.1558290000007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56.7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9.3309999999999995</v>
      </c>
      <c r="AC59">
        <v>0</v>
      </c>
      <c r="AD59">
        <v>27.3447</v>
      </c>
      <c r="AE59">
        <v>49.436556000000003</v>
      </c>
      <c r="AF59">
        <v>8.8740000000000006</v>
      </c>
      <c r="AG59">
        <v>39.409199999999998</v>
      </c>
      <c r="AH59">
        <v>85.23</v>
      </c>
      <c r="AI59">
        <v>0</v>
      </c>
      <c r="AJ59">
        <v>0</v>
      </c>
      <c r="AK59">
        <v>50.76</v>
      </c>
      <c r="AL59">
        <v>53.451999999999998</v>
      </c>
      <c r="AM59">
        <v>0</v>
      </c>
      <c r="AN59">
        <v>0.87997999999999998</v>
      </c>
      <c r="AO59">
        <v>23.225999999999999</v>
      </c>
      <c r="AP59">
        <v>12.169499999999999</v>
      </c>
      <c r="AQ59">
        <v>0</v>
      </c>
      <c r="AR59">
        <v>15.456</v>
      </c>
      <c r="AS59">
        <v>14.7972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3039.6050290000007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56.7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9.3309999999999995</v>
      </c>
      <c r="AC60">
        <v>0</v>
      </c>
      <c r="AD60">
        <v>27.3447</v>
      </c>
      <c r="AE60">
        <v>49.436556000000003</v>
      </c>
      <c r="AF60">
        <v>8.8740000000000006</v>
      </c>
      <c r="AG60">
        <v>39.409199999999998</v>
      </c>
      <c r="AH60">
        <v>85.23</v>
      </c>
      <c r="AI60">
        <v>0</v>
      </c>
      <c r="AJ60">
        <v>0</v>
      </c>
      <c r="AK60">
        <v>50.76</v>
      </c>
      <c r="AL60">
        <v>53.451999999999998</v>
      </c>
      <c r="AM60">
        <v>0</v>
      </c>
      <c r="AN60">
        <v>0.87997999999999998</v>
      </c>
      <c r="AO60">
        <v>22.05</v>
      </c>
      <c r="AP60">
        <v>12.169499999999999</v>
      </c>
      <c r="AQ60">
        <v>0</v>
      </c>
      <c r="AR60">
        <v>15.456</v>
      </c>
      <c r="AS60">
        <v>14.7972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3038.4290290000008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56.7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27.3447</v>
      </c>
      <c r="AE61">
        <v>49.436556000000003</v>
      </c>
      <c r="AF61">
        <v>8.8740000000000006</v>
      </c>
      <c r="AG61">
        <v>39.409199999999998</v>
      </c>
      <c r="AH61">
        <v>85.23</v>
      </c>
      <c r="AI61">
        <v>0</v>
      </c>
      <c r="AJ61">
        <v>0</v>
      </c>
      <c r="AK61">
        <v>50.76</v>
      </c>
      <c r="AL61">
        <v>53.451999999999998</v>
      </c>
      <c r="AM61">
        <v>0</v>
      </c>
      <c r="AN61">
        <v>0.87997999999999998</v>
      </c>
      <c r="AO61">
        <v>22.05</v>
      </c>
      <c r="AP61">
        <v>12.169499999999999</v>
      </c>
      <c r="AQ61">
        <v>0</v>
      </c>
      <c r="AR61">
        <v>15.456</v>
      </c>
      <c r="AS61">
        <v>14.7972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3031.9082290000015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56.7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27.3447</v>
      </c>
      <c r="AE62">
        <v>49.436556000000003</v>
      </c>
      <c r="AF62">
        <v>8.8740000000000006</v>
      </c>
      <c r="AG62">
        <v>39.409199999999998</v>
      </c>
      <c r="AH62">
        <v>85.23</v>
      </c>
      <c r="AI62">
        <v>0</v>
      </c>
      <c r="AJ62">
        <v>0</v>
      </c>
      <c r="AK62">
        <v>50.76</v>
      </c>
      <c r="AL62">
        <v>53.451999999999998</v>
      </c>
      <c r="AM62">
        <v>0</v>
      </c>
      <c r="AN62">
        <v>0.87997999999999998</v>
      </c>
      <c r="AO62">
        <v>22.05</v>
      </c>
      <c r="AP62">
        <v>12.169499999999999</v>
      </c>
      <c r="AQ62">
        <v>0</v>
      </c>
      <c r="AR62">
        <v>15.456</v>
      </c>
      <c r="AS62">
        <v>14.7972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3031.9082290000015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56.7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27.3447</v>
      </c>
      <c r="AE63">
        <v>49.436556000000003</v>
      </c>
      <c r="AF63">
        <v>8.8740000000000006</v>
      </c>
      <c r="AG63">
        <v>39.409199999999998</v>
      </c>
      <c r="AH63">
        <v>85.23</v>
      </c>
      <c r="AI63">
        <v>0</v>
      </c>
      <c r="AJ63">
        <v>0</v>
      </c>
      <c r="AK63">
        <v>50.76</v>
      </c>
      <c r="AL63">
        <v>53.451999999999998</v>
      </c>
      <c r="AM63">
        <v>0</v>
      </c>
      <c r="AN63">
        <v>0.87997999999999998</v>
      </c>
      <c r="AO63">
        <v>22.05</v>
      </c>
      <c r="AP63">
        <v>12.169499999999999</v>
      </c>
      <c r="AQ63">
        <v>0</v>
      </c>
      <c r="AR63">
        <v>15.456</v>
      </c>
      <c r="AS63">
        <v>13.452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3030.5630290000017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56.7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27.3447</v>
      </c>
      <c r="AE64">
        <v>49.436556000000003</v>
      </c>
      <c r="AF64">
        <v>8.8740000000000006</v>
      </c>
      <c r="AG64">
        <v>39.409199999999998</v>
      </c>
      <c r="AH64">
        <v>85.23</v>
      </c>
      <c r="AI64">
        <v>0</v>
      </c>
      <c r="AJ64">
        <v>0</v>
      </c>
      <c r="AK64">
        <v>50.76</v>
      </c>
      <c r="AL64">
        <v>53.451999999999998</v>
      </c>
      <c r="AM64">
        <v>0</v>
      </c>
      <c r="AN64">
        <v>0.87997999999999998</v>
      </c>
      <c r="AO64">
        <v>22.05</v>
      </c>
      <c r="AP64">
        <v>12.169499999999999</v>
      </c>
      <c r="AQ64">
        <v>0</v>
      </c>
      <c r="AR64">
        <v>15.456</v>
      </c>
      <c r="AS64">
        <v>13.452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3030.5630290000017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56.7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27.3447</v>
      </c>
      <c r="AE65">
        <v>49.436556000000003</v>
      </c>
      <c r="AF65">
        <v>8.8740000000000006</v>
      </c>
      <c r="AG65">
        <v>39.409199999999998</v>
      </c>
      <c r="AH65">
        <v>85.23</v>
      </c>
      <c r="AI65">
        <v>0</v>
      </c>
      <c r="AJ65">
        <v>0</v>
      </c>
      <c r="AK65">
        <v>50.76</v>
      </c>
      <c r="AL65">
        <v>53.451999999999998</v>
      </c>
      <c r="AM65">
        <v>0</v>
      </c>
      <c r="AN65">
        <v>0.87997999999999998</v>
      </c>
      <c r="AO65">
        <v>22.05</v>
      </c>
      <c r="AP65">
        <v>12.169499999999999</v>
      </c>
      <c r="AQ65">
        <v>0</v>
      </c>
      <c r="AR65">
        <v>15.456</v>
      </c>
      <c r="AS65">
        <v>13.452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3030.5630290000017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56.7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27.3447</v>
      </c>
      <c r="AE66">
        <v>49.436556000000003</v>
      </c>
      <c r="AF66">
        <v>8.8740000000000006</v>
      </c>
      <c r="AG66">
        <v>39.409199999999998</v>
      </c>
      <c r="AH66">
        <v>85.23</v>
      </c>
      <c r="AI66">
        <v>0</v>
      </c>
      <c r="AJ66">
        <v>0</v>
      </c>
      <c r="AK66">
        <v>50.76</v>
      </c>
      <c r="AL66">
        <v>53.451999999999998</v>
      </c>
      <c r="AM66">
        <v>0</v>
      </c>
      <c r="AN66">
        <v>0.87997999999999998</v>
      </c>
      <c r="AO66">
        <v>22.05</v>
      </c>
      <c r="AP66">
        <v>12.169499999999999</v>
      </c>
      <c r="AQ66">
        <v>0</v>
      </c>
      <c r="AR66">
        <v>15.456</v>
      </c>
      <c r="AS66">
        <v>13.452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3030.5630290000017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56.7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27.3447</v>
      </c>
      <c r="AE67">
        <v>49.436556000000003</v>
      </c>
      <c r="AF67">
        <v>8.8740000000000006</v>
      </c>
      <c r="AG67">
        <v>39.409199999999998</v>
      </c>
      <c r="AH67">
        <v>85.23</v>
      </c>
      <c r="AI67">
        <v>0</v>
      </c>
      <c r="AJ67">
        <v>0</v>
      </c>
      <c r="AK67">
        <v>50.76</v>
      </c>
      <c r="AL67">
        <v>53.451999999999998</v>
      </c>
      <c r="AM67">
        <v>0</v>
      </c>
      <c r="AN67">
        <v>0.87997999999999998</v>
      </c>
      <c r="AO67">
        <v>22.05</v>
      </c>
      <c r="AP67">
        <v>12.169499999999999</v>
      </c>
      <c r="AQ67">
        <v>0</v>
      </c>
      <c r="AR67">
        <v>48.576000000000001</v>
      </c>
      <c r="AS67">
        <v>13.452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3063.6830290000016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56.7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27.3447</v>
      </c>
      <c r="AE68">
        <v>49.436556000000003</v>
      </c>
      <c r="AF68">
        <v>8.8740000000000006</v>
      </c>
      <c r="AG68">
        <v>39.409199999999998</v>
      </c>
      <c r="AH68">
        <v>85.23</v>
      </c>
      <c r="AI68">
        <v>0</v>
      </c>
      <c r="AJ68">
        <v>0</v>
      </c>
      <c r="AK68">
        <v>50.76</v>
      </c>
      <c r="AL68">
        <v>53.451999999999998</v>
      </c>
      <c r="AM68">
        <v>0</v>
      </c>
      <c r="AN68">
        <v>0.87997999999999998</v>
      </c>
      <c r="AO68">
        <v>22.05</v>
      </c>
      <c r="AP68">
        <v>12.169499999999999</v>
      </c>
      <c r="AQ68">
        <v>0</v>
      </c>
      <c r="AR68">
        <v>48.576000000000001</v>
      </c>
      <c r="AS68">
        <v>13.452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3063.6830290000016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56.7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9.3309999999999995</v>
      </c>
      <c r="AC69">
        <v>0</v>
      </c>
      <c r="AD69">
        <v>27.3447</v>
      </c>
      <c r="AE69">
        <v>49.436556000000003</v>
      </c>
      <c r="AF69">
        <v>8.8740000000000006</v>
      </c>
      <c r="AG69">
        <v>39.409199999999998</v>
      </c>
      <c r="AH69">
        <v>85.23</v>
      </c>
      <c r="AI69">
        <v>0</v>
      </c>
      <c r="AJ69">
        <v>0</v>
      </c>
      <c r="AK69">
        <v>50.76</v>
      </c>
      <c r="AL69">
        <v>53.451999999999998</v>
      </c>
      <c r="AM69">
        <v>0</v>
      </c>
      <c r="AN69">
        <v>0.87997999999999998</v>
      </c>
      <c r="AO69">
        <v>22.05</v>
      </c>
      <c r="AP69">
        <v>12.169499999999999</v>
      </c>
      <c r="AQ69">
        <v>0</v>
      </c>
      <c r="AR69">
        <v>13.247999999999999</v>
      </c>
      <c r="AS69">
        <v>13.452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3028.3550290000017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56.7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9.3309999999999995</v>
      </c>
      <c r="AC70">
        <v>0</v>
      </c>
      <c r="AD70">
        <v>27.3447</v>
      </c>
      <c r="AE70">
        <v>49.436556000000003</v>
      </c>
      <c r="AF70">
        <v>8.8740000000000006</v>
      </c>
      <c r="AG70">
        <v>39.409199999999998</v>
      </c>
      <c r="AH70">
        <v>85.23</v>
      </c>
      <c r="AI70">
        <v>0</v>
      </c>
      <c r="AJ70">
        <v>0</v>
      </c>
      <c r="AK70">
        <v>50.76</v>
      </c>
      <c r="AL70">
        <v>53.451999999999998</v>
      </c>
      <c r="AM70">
        <v>0</v>
      </c>
      <c r="AN70">
        <v>0.87997999999999998</v>
      </c>
      <c r="AO70">
        <v>22.05</v>
      </c>
      <c r="AP70">
        <v>12.169499999999999</v>
      </c>
      <c r="AQ70">
        <v>0</v>
      </c>
      <c r="AR70">
        <v>13.247999999999999</v>
      </c>
      <c r="AS70">
        <v>13.452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3028.3550290000017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56.7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27.3447</v>
      </c>
      <c r="AE71">
        <v>49.436556000000003</v>
      </c>
      <c r="AF71">
        <v>8.8740000000000006</v>
      </c>
      <c r="AG71">
        <v>39.409199999999998</v>
      </c>
      <c r="AH71">
        <v>85.23</v>
      </c>
      <c r="AI71">
        <v>0</v>
      </c>
      <c r="AJ71">
        <v>0</v>
      </c>
      <c r="AK71">
        <v>50.76</v>
      </c>
      <c r="AL71">
        <v>53.451999999999998</v>
      </c>
      <c r="AM71">
        <v>0</v>
      </c>
      <c r="AN71">
        <v>0.87997999999999998</v>
      </c>
      <c r="AO71">
        <v>22.05</v>
      </c>
      <c r="AP71">
        <v>12.169499999999999</v>
      </c>
      <c r="AQ71">
        <v>0</v>
      </c>
      <c r="AR71">
        <v>13.247999999999999</v>
      </c>
      <c r="AS71">
        <v>13.452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3028.3550290000017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56.7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27.3447</v>
      </c>
      <c r="AE72">
        <v>49.436556000000003</v>
      </c>
      <c r="AF72">
        <v>8.8740000000000006</v>
      </c>
      <c r="AG72">
        <v>39.409199999999998</v>
      </c>
      <c r="AH72">
        <v>85.23</v>
      </c>
      <c r="AI72">
        <v>0</v>
      </c>
      <c r="AJ72">
        <v>0</v>
      </c>
      <c r="AK72">
        <v>50.76</v>
      </c>
      <c r="AL72">
        <v>53.451999999999998</v>
      </c>
      <c r="AM72">
        <v>0</v>
      </c>
      <c r="AN72">
        <v>0.87997999999999998</v>
      </c>
      <c r="AO72">
        <v>22.05</v>
      </c>
      <c r="AP72">
        <v>12.169499999999999</v>
      </c>
      <c r="AQ72">
        <v>15.435</v>
      </c>
      <c r="AR72">
        <v>15.456</v>
      </c>
      <c r="AS72">
        <v>13.452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3045.9980290000017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56.7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42.49</v>
      </c>
      <c r="X73">
        <v>147.515625</v>
      </c>
      <c r="Y73">
        <v>0</v>
      </c>
      <c r="Z73">
        <v>0</v>
      </c>
      <c r="AA73">
        <v>0</v>
      </c>
      <c r="AB73">
        <v>13.0634</v>
      </c>
      <c r="AC73">
        <v>0</v>
      </c>
      <c r="AD73">
        <v>27.3447</v>
      </c>
      <c r="AE73">
        <v>49.436556000000003</v>
      </c>
      <c r="AF73">
        <v>8.8740000000000006</v>
      </c>
      <c r="AG73">
        <v>39.409199999999998</v>
      </c>
      <c r="AH73">
        <v>85.23</v>
      </c>
      <c r="AI73">
        <v>0</v>
      </c>
      <c r="AJ73">
        <v>0</v>
      </c>
      <c r="AK73">
        <v>50.76</v>
      </c>
      <c r="AL73">
        <v>53.451999999999998</v>
      </c>
      <c r="AM73">
        <v>0</v>
      </c>
      <c r="AN73">
        <v>0.87997999999999998</v>
      </c>
      <c r="AO73">
        <v>22.05</v>
      </c>
      <c r="AP73">
        <v>12.169499999999999</v>
      </c>
      <c r="AQ73">
        <v>31.122</v>
      </c>
      <c r="AR73">
        <v>24.288</v>
      </c>
      <c r="AS73">
        <v>13.452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3070.340349000001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56.7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36.42</v>
      </c>
      <c r="X74">
        <v>147.515625</v>
      </c>
      <c r="Y74">
        <v>0</v>
      </c>
      <c r="Z74">
        <v>2.2000000000000002</v>
      </c>
      <c r="AA74">
        <v>13.983000000000001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39.409199999999998</v>
      </c>
      <c r="AH74">
        <v>85.23</v>
      </c>
      <c r="AI74">
        <v>0</v>
      </c>
      <c r="AJ74">
        <v>0</v>
      </c>
      <c r="AK74">
        <v>50.76</v>
      </c>
      <c r="AL74">
        <v>63.91</v>
      </c>
      <c r="AM74">
        <v>5.1986999999999997</v>
      </c>
      <c r="AN74">
        <v>0.87997999999999998</v>
      </c>
      <c r="AO74">
        <v>22.05</v>
      </c>
      <c r="AP74">
        <v>12.169499999999999</v>
      </c>
      <c r="AQ74">
        <v>45.36</v>
      </c>
      <c r="AR74">
        <v>24.288</v>
      </c>
      <c r="AS74">
        <v>13.452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3120.0258890000009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56.7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35.206000000000003</v>
      </c>
      <c r="X75">
        <v>147.515625</v>
      </c>
      <c r="Y75">
        <v>0</v>
      </c>
      <c r="Z75">
        <v>2.2000000000000002</v>
      </c>
      <c r="AA75">
        <v>13.983000000000001</v>
      </c>
      <c r="AB75">
        <v>19.995000000000001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39.409199999999998</v>
      </c>
      <c r="AH75">
        <v>85.23</v>
      </c>
      <c r="AI75">
        <v>0</v>
      </c>
      <c r="AJ75">
        <v>0</v>
      </c>
      <c r="AK75">
        <v>50.76</v>
      </c>
      <c r="AL75">
        <v>85.988</v>
      </c>
      <c r="AM75">
        <v>5.1986999999999997</v>
      </c>
      <c r="AN75">
        <v>0.87997999999999998</v>
      </c>
      <c r="AO75">
        <v>22.05</v>
      </c>
      <c r="AP75">
        <v>12.169499999999999</v>
      </c>
      <c r="AQ75">
        <v>45.36</v>
      </c>
      <c r="AR75">
        <v>19.872</v>
      </c>
      <c r="AS75">
        <v>11.434200000000001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3141.3876890000006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56.7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35.206000000000003</v>
      </c>
      <c r="X76">
        <v>147.515625</v>
      </c>
      <c r="Y76">
        <v>0</v>
      </c>
      <c r="Z76">
        <v>3.3</v>
      </c>
      <c r="AA76">
        <v>28.045000000000002</v>
      </c>
      <c r="AB76">
        <v>19.995000000000001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39.409199999999998</v>
      </c>
      <c r="AH76">
        <v>113.64</v>
      </c>
      <c r="AI76">
        <v>0</v>
      </c>
      <c r="AJ76">
        <v>0</v>
      </c>
      <c r="AK76">
        <v>50.76</v>
      </c>
      <c r="AL76">
        <v>85.988</v>
      </c>
      <c r="AM76">
        <v>10.397399999999999</v>
      </c>
      <c r="AN76">
        <v>0.87997999999999998</v>
      </c>
      <c r="AO76">
        <v>22.05</v>
      </c>
      <c r="AP76">
        <v>12.169499999999999</v>
      </c>
      <c r="AQ76">
        <v>45.36</v>
      </c>
      <c r="AR76">
        <v>19.872</v>
      </c>
      <c r="AS76">
        <v>11.434200000000001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3190.1583890000006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56.7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35.206000000000003</v>
      </c>
      <c r="X77">
        <v>147.515625</v>
      </c>
      <c r="Y77">
        <v>0</v>
      </c>
      <c r="Z77">
        <v>3.3</v>
      </c>
      <c r="AA77">
        <v>41.08</v>
      </c>
      <c r="AB77">
        <v>19.995000000000001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39.409199999999998</v>
      </c>
      <c r="AH77">
        <v>123.11</v>
      </c>
      <c r="AI77">
        <v>0</v>
      </c>
      <c r="AJ77">
        <v>0</v>
      </c>
      <c r="AK77">
        <v>50.76</v>
      </c>
      <c r="AL77">
        <v>85.988</v>
      </c>
      <c r="AM77">
        <v>10.397399999999999</v>
      </c>
      <c r="AN77">
        <v>0.87997999999999998</v>
      </c>
      <c r="AO77">
        <v>22.05</v>
      </c>
      <c r="AP77">
        <v>12.169499999999999</v>
      </c>
      <c r="AQ77">
        <v>60.48</v>
      </c>
      <c r="AR77">
        <v>17.664000000000001</v>
      </c>
      <c r="AS77">
        <v>11.434200000000001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3235.2532290000013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56.7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35.206000000000003</v>
      </c>
      <c r="X78">
        <v>147.515625</v>
      </c>
      <c r="Y78">
        <v>0</v>
      </c>
      <c r="Z78">
        <v>3.3</v>
      </c>
      <c r="AA78">
        <v>41.08</v>
      </c>
      <c r="AB78">
        <v>33.325000000000003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39.409199999999998</v>
      </c>
      <c r="AH78">
        <v>123.11</v>
      </c>
      <c r="AI78">
        <v>0</v>
      </c>
      <c r="AJ78">
        <v>0</v>
      </c>
      <c r="AK78">
        <v>50.76</v>
      </c>
      <c r="AL78">
        <v>85.988</v>
      </c>
      <c r="AM78">
        <v>10.397399999999999</v>
      </c>
      <c r="AN78">
        <v>0.87997999999999998</v>
      </c>
      <c r="AO78">
        <v>22.05</v>
      </c>
      <c r="AP78">
        <v>12.169499999999999</v>
      </c>
      <c r="AQ78">
        <v>62.244</v>
      </c>
      <c r="AR78">
        <v>17.664000000000001</v>
      </c>
      <c r="AS78">
        <v>11.434200000000001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3259.2212290000016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56.7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35.206000000000003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39.409199999999998</v>
      </c>
      <c r="AH79">
        <v>140.34540000000001</v>
      </c>
      <c r="AI79">
        <v>0</v>
      </c>
      <c r="AJ79">
        <v>0</v>
      </c>
      <c r="AK79">
        <v>50.76</v>
      </c>
      <c r="AL79">
        <v>85.988</v>
      </c>
      <c r="AM79">
        <v>15.804048</v>
      </c>
      <c r="AN79">
        <v>0.87997999999999998</v>
      </c>
      <c r="AO79">
        <v>22.05</v>
      </c>
      <c r="AP79">
        <v>12.169499999999999</v>
      </c>
      <c r="AQ79">
        <v>62.244</v>
      </c>
      <c r="AR79">
        <v>17.664000000000001</v>
      </c>
      <c r="AS79">
        <v>11.434200000000001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3324.0590050000014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56.7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35.206000000000003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39.409199999999998</v>
      </c>
      <c r="AH80">
        <v>140.34540000000001</v>
      </c>
      <c r="AI80">
        <v>0</v>
      </c>
      <c r="AJ80">
        <v>0</v>
      </c>
      <c r="AK80">
        <v>50.76</v>
      </c>
      <c r="AL80">
        <v>85.988</v>
      </c>
      <c r="AM80">
        <v>15.804048</v>
      </c>
      <c r="AN80">
        <v>0.87997999999999998</v>
      </c>
      <c r="AO80">
        <v>22.05</v>
      </c>
      <c r="AP80">
        <v>12.169499999999999</v>
      </c>
      <c r="AQ80">
        <v>62.244</v>
      </c>
      <c r="AR80">
        <v>17.664000000000001</v>
      </c>
      <c r="AS80">
        <v>11.434200000000001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3324.0590050000014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56.7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35.206000000000003</v>
      </c>
      <c r="X81">
        <v>143.71299999999999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39.409199999999998</v>
      </c>
      <c r="AH81">
        <v>140.34540000000001</v>
      </c>
      <c r="AI81">
        <v>0</v>
      </c>
      <c r="AJ81">
        <v>0</v>
      </c>
      <c r="AK81">
        <v>50.76</v>
      </c>
      <c r="AL81">
        <v>53.451999999999998</v>
      </c>
      <c r="AM81">
        <v>11.1972</v>
      </c>
      <c r="AN81">
        <v>0.87997999999999998</v>
      </c>
      <c r="AO81">
        <v>22.05</v>
      </c>
      <c r="AP81">
        <v>12.169499999999999</v>
      </c>
      <c r="AQ81">
        <v>62.244</v>
      </c>
      <c r="AR81">
        <v>17.664000000000001</v>
      </c>
      <c r="AS81">
        <v>12.1068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3283.786132000002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56.7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35.206000000000003</v>
      </c>
      <c r="X82">
        <v>143.71299999999999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39.409199999999998</v>
      </c>
      <c r="AH82">
        <v>140.34540000000001</v>
      </c>
      <c r="AI82">
        <v>0</v>
      </c>
      <c r="AJ82">
        <v>0</v>
      </c>
      <c r="AK82">
        <v>50.76</v>
      </c>
      <c r="AL82">
        <v>53.451999999999998</v>
      </c>
      <c r="AM82">
        <v>11.1972</v>
      </c>
      <c r="AN82">
        <v>0.87997999999999998</v>
      </c>
      <c r="AO82">
        <v>22.05</v>
      </c>
      <c r="AP82">
        <v>12.169499999999999</v>
      </c>
      <c r="AQ82">
        <v>62.244</v>
      </c>
      <c r="AR82">
        <v>17.664000000000001</v>
      </c>
      <c r="AS82">
        <v>12.1068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3283.786132000002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56.7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36.42</v>
      </c>
      <c r="X83">
        <v>143.71299999999999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39.409199999999998</v>
      </c>
      <c r="AH83">
        <v>140.34540000000001</v>
      </c>
      <c r="AI83">
        <v>0</v>
      </c>
      <c r="AJ83">
        <v>0</v>
      </c>
      <c r="AK83">
        <v>50.76</v>
      </c>
      <c r="AL83">
        <v>53.451999999999998</v>
      </c>
      <c r="AM83">
        <v>11.1972</v>
      </c>
      <c r="AN83">
        <v>0.87997999999999998</v>
      </c>
      <c r="AO83">
        <v>22.05</v>
      </c>
      <c r="AP83">
        <v>12.169499999999999</v>
      </c>
      <c r="AQ83">
        <v>62.244</v>
      </c>
      <c r="AR83">
        <v>17.664000000000001</v>
      </c>
      <c r="AS83">
        <v>12.1068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3266.4387320000014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56.7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36.42</v>
      </c>
      <c r="X84">
        <v>143.71299999999999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39.409199999999998</v>
      </c>
      <c r="AH84">
        <v>140.34540000000001</v>
      </c>
      <c r="AI84">
        <v>0</v>
      </c>
      <c r="AJ84">
        <v>0</v>
      </c>
      <c r="AK84">
        <v>50.76</v>
      </c>
      <c r="AL84">
        <v>53.451999999999998</v>
      </c>
      <c r="AM84">
        <v>11.1972</v>
      </c>
      <c r="AN84">
        <v>0.87997999999999998</v>
      </c>
      <c r="AO84">
        <v>22.05</v>
      </c>
      <c r="AP84">
        <v>12.169499999999999</v>
      </c>
      <c r="AQ84">
        <v>62.244</v>
      </c>
      <c r="AR84">
        <v>17.664000000000001</v>
      </c>
      <c r="AS84">
        <v>12.1068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3266.4387320000014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56.7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36.42</v>
      </c>
      <c r="X85">
        <v>143.71299999999999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39.409199999999998</v>
      </c>
      <c r="AH85">
        <v>140.34540000000001</v>
      </c>
      <c r="AI85">
        <v>0</v>
      </c>
      <c r="AJ85">
        <v>0</v>
      </c>
      <c r="AK85">
        <v>50.76</v>
      </c>
      <c r="AL85">
        <v>53.451999999999998</v>
      </c>
      <c r="AM85">
        <v>15.804048</v>
      </c>
      <c r="AN85">
        <v>0.87997999999999998</v>
      </c>
      <c r="AO85">
        <v>22.05</v>
      </c>
      <c r="AP85">
        <v>12.169499999999999</v>
      </c>
      <c r="AQ85">
        <v>62.244</v>
      </c>
      <c r="AR85">
        <v>16.559999999999999</v>
      </c>
      <c r="AS85">
        <v>12.1068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3269.9415800000011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56.7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36.42</v>
      </c>
      <c r="X86">
        <v>143.71299999999999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39.409199999999998</v>
      </c>
      <c r="AH86">
        <v>116.9545</v>
      </c>
      <c r="AI86">
        <v>0</v>
      </c>
      <c r="AJ86">
        <v>0</v>
      </c>
      <c r="AK86">
        <v>50.76</v>
      </c>
      <c r="AL86">
        <v>53.451999999999998</v>
      </c>
      <c r="AM86">
        <v>10.557359999999999</v>
      </c>
      <c r="AN86">
        <v>0.87997999999999998</v>
      </c>
      <c r="AO86">
        <v>22.05</v>
      </c>
      <c r="AP86">
        <v>12.169499999999999</v>
      </c>
      <c r="AQ86">
        <v>60.48</v>
      </c>
      <c r="AR86">
        <v>16.559999999999999</v>
      </c>
      <c r="AS86">
        <v>12.1068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3206.8557840000008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56.7</v>
      </c>
      <c r="O87">
        <v>123.66562500000001</v>
      </c>
      <c r="P87">
        <v>103.5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36.42</v>
      </c>
      <c r="X87">
        <v>143.71299999999999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53.451999999999998</v>
      </c>
      <c r="AM87">
        <v>10.557359999999999</v>
      </c>
      <c r="AN87">
        <v>0.87997999999999998</v>
      </c>
      <c r="AO87">
        <v>22.05</v>
      </c>
      <c r="AP87">
        <v>12.169499999999999</v>
      </c>
      <c r="AQ87">
        <v>60.48</v>
      </c>
      <c r="AR87">
        <v>16.559999999999999</v>
      </c>
      <c r="AS87">
        <v>12.1068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3207.2307840000008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56.7</v>
      </c>
      <c r="O88">
        <v>123.66562500000001</v>
      </c>
      <c r="P88">
        <v>103.5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36.42</v>
      </c>
      <c r="X88">
        <v>143.71299999999999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53.451999999999998</v>
      </c>
      <c r="AM88">
        <v>10.557359999999999</v>
      </c>
      <c r="AN88">
        <v>0.87997999999999998</v>
      </c>
      <c r="AO88">
        <v>22.05</v>
      </c>
      <c r="AP88">
        <v>12.169499999999999</v>
      </c>
      <c r="AQ88">
        <v>60.48</v>
      </c>
      <c r="AR88">
        <v>16.559999999999999</v>
      </c>
      <c r="AS88">
        <v>12.1068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3208.2807840000009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56.7</v>
      </c>
      <c r="O89">
        <v>123.66562500000001</v>
      </c>
      <c r="P89">
        <v>103.5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35.206000000000003</v>
      </c>
      <c r="X89">
        <v>143.71299999999999</v>
      </c>
      <c r="Y89">
        <v>0</v>
      </c>
      <c r="Z89">
        <v>1.1000000000000001</v>
      </c>
      <c r="AA89">
        <v>28.045000000000002</v>
      </c>
      <c r="AB89">
        <v>39.510120000000001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53.451999999999998</v>
      </c>
      <c r="AM89">
        <v>10.557359999999999</v>
      </c>
      <c r="AN89">
        <v>0.87997999999999998</v>
      </c>
      <c r="AO89">
        <v>22.05</v>
      </c>
      <c r="AP89">
        <v>12.169499999999999</v>
      </c>
      <c r="AQ89">
        <v>60.48</v>
      </c>
      <c r="AR89">
        <v>22.08</v>
      </c>
      <c r="AS89">
        <v>11.434200000000001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3211.9141840000011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56.7</v>
      </c>
      <c r="O90">
        <v>123.66562500000001</v>
      </c>
      <c r="P90">
        <v>103.5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35.206000000000003</v>
      </c>
      <c r="X90">
        <v>143.71299999999999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53.451999999999998</v>
      </c>
      <c r="AM90">
        <v>10.557359999999999</v>
      </c>
      <c r="AN90">
        <v>0.87997999999999998</v>
      </c>
      <c r="AO90">
        <v>22.05</v>
      </c>
      <c r="AP90">
        <v>12.169499999999999</v>
      </c>
      <c r="AQ90">
        <v>62.244</v>
      </c>
      <c r="AR90">
        <v>22.08</v>
      </c>
      <c r="AS90">
        <v>11.434200000000001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3269.7532920000012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56.7</v>
      </c>
      <c r="O91">
        <v>123.66562500000001</v>
      </c>
      <c r="P91">
        <v>101.25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33.384999999999998</v>
      </c>
      <c r="X91">
        <v>143.71299999999999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53.451999999999998</v>
      </c>
      <c r="AM91">
        <v>10.557359999999999</v>
      </c>
      <c r="AN91">
        <v>0.87997999999999998</v>
      </c>
      <c r="AO91">
        <v>22.05</v>
      </c>
      <c r="AP91">
        <v>12.169499999999999</v>
      </c>
      <c r="AQ91">
        <v>62.244</v>
      </c>
      <c r="AR91">
        <v>16.559999999999999</v>
      </c>
      <c r="AS91">
        <v>13.452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3281.8274920000013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56.7</v>
      </c>
      <c r="O92">
        <v>123.66562500000001</v>
      </c>
      <c r="P92">
        <v>99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33.384999999999998</v>
      </c>
      <c r="X92">
        <v>143.71299999999999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53.451999999999998</v>
      </c>
      <c r="AM92">
        <v>10.557359999999999</v>
      </c>
      <c r="AN92">
        <v>0.87997999999999998</v>
      </c>
      <c r="AO92">
        <v>22.05</v>
      </c>
      <c r="AP92">
        <v>12.169499999999999</v>
      </c>
      <c r="AQ92">
        <v>62.244</v>
      </c>
      <c r="AR92">
        <v>16.559999999999999</v>
      </c>
      <c r="AS92">
        <v>13.452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3279.5774920000013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56.7</v>
      </c>
      <c r="O93">
        <v>123.66562500000001</v>
      </c>
      <c r="P93">
        <v>99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33.384999999999998</v>
      </c>
      <c r="X93">
        <v>143.71299999999999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26.622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53.451999999999998</v>
      </c>
      <c r="AM93">
        <v>10.557359999999999</v>
      </c>
      <c r="AN93">
        <v>0.87997999999999998</v>
      </c>
      <c r="AO93">
        <v>22.05</v>
      </c>
      <c r="AP93">
        <v>12.169499999999999</v>
      </c>
      <c r="AQ93">
        <v>62.244</v>
      </c>
      <c r="AR93">
        <v>16.559999999999999</v>
      </c>
      <c r="AS93">
        <v>11.434200000000001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3277.5596920000012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56.7</v>
      </c>
      <c r="O94">
        <v>123.66562500000001</v>
      </c>
      <c r="P94">
        <v>99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33.384999999999998</v>
      </c>
      <c r="X94">
        <v>143.71299999999999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26.622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53.451999999999998</v>
      </c>
      <c r="AM94">
        <v>10.557359999999999</v>
      </c>
      <c r="AN94">
        <v>0.87997999999999998</v>
      </c>
      <c r="AO94">
        <v>22.05</v>
      </c>
      <c r="AP94">
        <v>12.169499999999999</v>
      </c>
      <c r="AQ94">
        <v>60.48</v>
      </c>
      <c r="AR94">
        <v>16.559999999999999</v>
      </c>
      <c r="AS94">
        <v>11.434200000000001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3275.7956920000011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56.7</v>
      </c>
      <c r="O95">
        <v>123.66562500000001</v>
      </c>
      <c r="P95">
        <v>99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33.384999999999998</v>
      </c>
      <c r="X95">
        <v>143.71299999999999</v>
      </c>
      <c r="Y95">
        <v>0</v>
      </c>
      <c r="Z95">
        <v>1.1000000000000001</v>
      </c>
      <c r="AA95">
        <v>28.045000000000002</v>
      </c>
      <c r="AB95">
        <v>33.325000000000003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39.409199999999998</v>
      </c>
      <c r="AH95">
        <v>116.9545</v>
      </c>
      <c r="AI95">
        <v>0</v>
      </c>
      <c r="AJ95">
        <v>0</v>
      </c>
      <c r="AK95">
        <v>50.76</v>
      </c>
      <c r="AL95">
        <v>53.451999999999998</v>
      </c>
      <c r="AM95">
        <v>7.9980000000000002</v>
      </c>
      <c r="AN95">
        <v>0.87997999999999998</v>
      </c>
      <c r="AO95">
        <v>22.05</v>
      </c>
      <c r="AP95">
        <v>12.169499999999999</v>
      </c>
      <c r="AQ95">
        <v>60.48</v>
      </c>
      <c r="AR95">
        <v>14.352</v>
      </c>
      <c r="AS95">
        <v>11.434200000000001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3192.342704000001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56.7</v>
      </c>
      <c r="O96">
        <v>123.66562500000001</v>
      </c>
      <c r="P96">
        <v>99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33.384999999999998</v>
      </c>
      <c r="X96">
        <v>143.71299999999999</v>
      </c>
      <c r="Y96">
        <v>0</v>
      </c>
      <c r="Z96">
        <v>1.1000000000000001</v>
      </c>
      <c r="AA96">
        <v>28.045000000000002</v>
      </c>
      <c r="AB96">
        <v>33.325000000000003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39.409199999999998</v>
      </c>
      <c r="AH96">
        <v>116.9545</v>
      </c>
      <c r="AI96">
        <v>0</v>
      </c>
      <c r="AJ96">
        <v>0</v>
      </c>
      <c r="AK96">
        <v>50.76</v>
      </c>
      <c r="AL96">
        <v>53.451999999999998</v>
      </c>
      <c r="AM96">
        <v>5.0654000000000003</v>
      </c>
      <c r="AN96">
        <v>0.87997999999999998</v>
      </c>
      <c r="AO96">
        <v>22.05</v>
      </c>
      <c r="AP96">
        <v>12.169499999999999</v>
      </c>
      <c r="AQ96">
        <v>60.48</v>
      </c>
      <c r="AR96">
        <v>14.352</v>
      </c>
      <c r="AS96">
        <v>11.434200000000001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3180.5361040000012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59.0625</v>
      </c>
      <c r="O97">
        <v>123.66562500000001</v>
      </c>
      <c r="P97">
        <v>99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32.170999999999999</v>
      </c>
      <c r="X97">
        <v>143.71299999999999</v>
      </c>
      <c r="Y97">
        <v>0</v>
      </c>
      <c r="Z97">
        <v>0</v>
      </c>
      <c r="AA97">
        <v>28.045000000000002</v>
      </c>
      <c r="AB97">
        <v>33.325000000000003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39.409199999999998</v>
      </c>
      <c r="AH97">
        <v>116.9545</v>
      </c>
      <c r="AI97">
        <v>0</v>
      </c>
      <c r="AJ97">
        <v>0</v>
      </c>
      <c r="AK97">
        <v>50.76</v>
      </c>
      <c r="AL97">
        <v>53.451999999999998</v>
      </c>
      <c r="AM97">
        <v>4.7988</v>
      </c>
      <c r="AN97">
        <v>0.87997999999999998</v>
      </c>
      <c r="AO97">
        <v>22.05</v>
      </c>
      <c r="AP97">
        <v>12.169499999999999</v>
      </c>
      <c r="AQ97">
        <v>60.48</v>
      </c>
      <c r="AR97">
        <v>16.559999999999999</v>
      </c>
      <c r="AS97">
        <v>11.434200000000001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3182.5260040000003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59.0625</v>
      </c>
      <c r="O98">
        <v>123.66562500000001</v>
      </c>
      <c r="P98">
        <v>99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32.170999999999999</v>
      </c>
      <c r="X98">
        <v>143.71299999999999</v>
      </c>
      <c r="Y98">
        <v>0</v>
      </c>
      <c r="Z98">
        <v>0</v>
      </c>
      <c r="AA98">
        <v>28.045000000000002</v>
      </c>
      <c r="AB98">
        <v>33.325000000000003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39.409199999999998</v>
      </c>
      <c r="AH98">
        <v>116.9545</v>
      </c>
      <c r="AI98">
        <v>0</v>
      </c>
      <c r="AJ98">
        <v>0</v>
      </c>
      <c r="AK98">
        <v>50.76</v>
      </c>
      <c r="AL98">
        <v>53.451999999999998</v>
      </c>
      <c r="AM98">
        <v>0</v>
      </c>
      <c r="AN98">
        <v>0.87997999999999998</v>
      </c>
      <c r="AO98">
        <v>22.05</v>
      </c>
      <c r="AP98">
        <v>12.169499999999999</v>
      </c>
      <c r="AQ98">
        <v>60.48</v>
      </c>
      <c r="AR98">
        <v>16.559999999999999</v>
      </c>
      <c r="AS98">
        <v>11.434200000000001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3177.7272040000003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1.5204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1.3619812499999977</v>
      </c>
      <c r="O99">
        <f t="shared" si="2"/>
        <v>2.9679749999999947</v>
      </c>
      <c r="P99">
        <f t="shared" si="2"/>
        <v>2.4403125000000001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8.3620124999999845</v>
      </c>
      <c r="V99">
        <f t="shared" si="2"/>
        <v>0.49420754999999889</v>
      </c>
      <c r="W99">
        <f t="shared" si="2"/>
        <v>0.89087569000000078</v>
      </c>
      <c r="X99">
        <f t="shared" si="2"/>
        <v>3.5232631874999987</v>
      </c>
      <c r="Y99">
        <f t="shared" si="2"/>
        <v>0</v>
      </c>
      <c r="Z99">
        <f t="shared" si="2"/>
        <v>0.12890680000000015</v>
      </c>
      <c r="AA99">
        <f t="shared" si="2"/>
        <v>0.35549644500000011</v>
      </c>
      <c r="AB99">
        <f t="shared" si="2"/>
        <v>0.55132879999999873</v>
      </c>
      <c r="AC99">
        <f t="shared" si="2"/>
        <v>0.27348684399999995</v>
      </c>
      <c r="AD99">
        <f t="shared" si="2"/>
        <v>0.65627280000000143</v>
      </c>
      <c r="AE99">
        <f t="shared" si="2"/>
        <v>1.1864773440000005</v>
      </c>
      <c r="AF99">
        <f t="shared" si="2"/>
        <v>0.27953100000000025</v>
      </c>
      <c r="AG99">
        <f t="shared" si="2"/>
        <v>0.94582080000000113</v>
      </c>
      <c r="AH99">
        <f t="shared" si="2"/>
        <v>2.3500751999999969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1.4432040000000035</v>
      </c>
      <c r="AM99">
        <f t="shared" si="2"/>
        <v>6.1667245999999967E-2</v>
      </c>
      <c r="AN99">
        <f t="shared" si="2"/>
        <v>2.126777750000005E-2</v>
      </c>
      <c r="AO99">
        <f t="shared" si="2"/>
        <v>0.54162149999999998</v>
      </c>
      <c r="AP99">
        <f t="shared" si="2"/>
        <v>0.29552669999999942</v>
      </c>
      <c r="AQ99">
        <f t="shared" si="2"/>
        <v>0.54683999999999977</v>
      </c>
      <c r="AR99">
        <f t="shared" si="2"/>
        <v>0.45760799999999985</v>
      </c>
      <c r="AS99">
        <f t="shared" si="2"/>
        <v>0.34090730999999985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1.8196349999999988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74.805178656000024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369.40890000000002</v>
      </c>
      <c r="L3">
        <v>523</v>
      </c>
      <c r="M3">
        <v>92</v>
      </c>
      <c r="N3">
        <v>56.7</v>
      </c>
      <c r="O3">
        <v>123.66562500000001</v>
      </c>
      <c r="P3">
        <v>97.5</v>
      </c>
      <c r="Q3">
        <v>8</v>
      </c>
      <c r="R3">
        <v>32.069192000000001</v>
      </c>
      <c r="S3">
        <v>11</v>
      </c>
      <c r="T3">
        <v>0</v>
      </c>
      <c r="U3">
        <v>348.97500000000002</v>
      </c>
      <c r="V3">
        <v>20.37</v>
      </c>
      <c r="W3">
        <v>44.0075</v>
      </c>
      <c r="X3">
        <v>147.515625</v>
      </c>
      <c r="Y3">
        <v>0</v>
      </c>
      <c r="Z3">
        <v>0</v>
      </c>
      <c r="AA3">
        <v>40.921999999999997</v>
      </c>
      <c r="AB3">
        <v>26.34008</v>
      </c>
      <c r="AC3">
        <v>9.6778399999999998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113.64</v>
      </c>
      <c r="AI3">
        <v>0</v>
      </c>
      <c r="AJ3">
        <v>0</v>
      </c>
      <c r="AK3">
        <v>50.76</v>
      </c>
      <c r="AL3">
        <v>53.451999999999998</v>
      </c>
      <c r="AM3">
        <v>0</v>
      </c>
      <c r="AN3">
        <v>0.89910999999999996</v>
      </c>
      <c r="AO3">
        <v>23.52</v>
      </c>
      <c r="AP3">
        <v>13.3224</v>
      </c>
      <c r="AQ3">
        <v>45.36</v>
      </c>
      <c r="AR3">
        <v>48.576000000000001</v>
      </c>
      <c r="AS3">
        <v>32.284799999999997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2548.0318780000002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376.80614400000002</v>
      </c>
      <c r="L4">
        <v>486.17636499999998</v>
      </c>
      <c r="M4">
        <v>92</v>
      </c>
      <c r="N4">
        <v>56.7</v>
      </c>
      <c r="O4">
        <v>123.66562500000001</v>
      </c>
      <c r="P4">
        <v>97.5</v>
      </c>
      <c r="Q4">
        <v>10.952166</v>
      </c>
      <c r="R4">
        <v>34.622999999999998</v>
      </c>
      <c r="S4">
        <v>13.831923</v>
      </c>
      <c r="T4">
        <v>0</v>
      </c>
      <c r="U4">
        <v>348.97500000000002</v>
      </c>
      <c r="V4">
        <v>20.37</v>
      </c>
      <c r="W4">
        <v>44.0075</v>
      </c>
      <c r="X4">
        <v>147.515625</v>
      </c>
      <c r="Y4">
        <v>0</v>
      </c>
      <c r="Z4">
        <v>0</v>
      </c>
      <c r="AA4">
        <v>39.104999999999997</v>
      </c>
      <c r="AB4">
        <v>26.34008</v>
      </c>
      <c r="AC4">
        <v>9.6778399999999998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113.64</v>
      </c>
      <c r="AI4">
        <v>0</v>
      </c>
      <c r="AJ4">
        <v>0</v>
      </c>
      <c r="AK4">
        <v>50.76</v>
      </c>
      <c r="AL4">
        <v>53.451999999999998</v>
      </c>
      <c r="AM4">
        <v>0</v>
      </c>
      <c r="AN4">
        <v>0.89910999999999996</v>
      </c>
      <c r="AO4">
        <v>23.52</v>
      </c>
      <c r="AP4">
        <v>13.3224</v>
      </c>
      <c r="AQ4">
        <v>45.36</v>
      </c>
      <c r="AR4">
        <v>48.576000000000001</v>
      </c>
      <c r="AS4">
        <v>32.284799999999997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2525.1263839999997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376.80614400000002</v>
      </c>
      <c r="L5">
        <v>393</v>
      </c>
      <c r="M5">
        <v>92</v>
      </c>
      <c r="N5">
        <v>56.7</v>
      </c>
      <c r="O5">
        <v>123.66562500000001</v>
      </c>
      <c r="P5">
        <v>97.5</v>
      </c>
      <c r="Q5">
        <v>11.548463999999999</v>
      </c>
      <c r="R5">
        <v>34.622999999999998</v>
      </c>
      <c r="S5">
        <v>13.831923</v>
      </c>
      <c r="T5">
        <v>0</v>
      </c>
      <c r="U5">
        <v>348.97500000000002</v>
      </c>
      <c r="V5">
        <v>17.203973999999999</v>
      </c>
      <c r="W5">
        <v>44.0075</v>
      </c>
      <c r="X5">
        <v>147.515625</v>
      </c>
      <c r="Y5">
        <v>0</v>
      </c>
      <c r="Z5">
        <v>0</v>
      </c>
      <c r="AA5">
        <v>39.104999999999997</v>
      </c>
      <c r="AB5">
        <v>26.34008</v>
      </c>
      <c r="AC5">
        <v>9.6778399999999998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113.64</v>
      </c>
      <c r="AI5">
        <v>0</v>
      </c>
      <c r="AJ5">
        <v>0</v>
      </c>
      <c r="AK5">
        <v>50.76</v>
      </c>
      <c r="AL5">
        <v>53.451999999999998</v>
      </c>
      <c r="AM5">
        <v>0</v>
      </c>
      <c r="AN5">
        <v>0.89910999999999996</v>
      </c>
      <c r="AO5">
        <v>23.52</v>
      </c>
      <c r="AP5">
        <v>13.3224</v>
      </c>
      <c r="AQ5">
        <v>30.24</v>
      </c>
      <c r="AR5">
        <v>8.8320000000000007</v>
      </c>
      <c r="AS5">
        <v>32.284799999999997</v>
      </c>
      <c r="AT5">
        <v>8.0638769999999997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2367.5788180000004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376.80614400000002</v>
      </c>
      <c r="L6">
        <v>388</v>
      </c>
      <c r="M6">
        <v>92</v>
      </c>
      <c r="N6">
        <v>56.7</v>
      </c>
      <c r="O6">
        <v>123.66562500000001</v>
      </c>
      <c r="P6">
        <v>97.5</v>
      </c>
      <c r="Q6">
        <v>11.548463999999999</v>
      </c>
      <c r="R6">
        <v>34.622999999999998</v>
      </c>
      <c r="S6">
        <v>13.831923</v>
      </c>
      <c r="T6">
        <v>0</v>
      </c>
      <c r="U6">
        <v>348.97500000000002</v>
      </c>
      <c r="V6">
        <v>15.1046</v>
      </c>
      <c r="W6">
        <v>44.0075</v>
      </c>
      <c r="X6">
        <v>147.515625</v>
      </c>
      <c r="Y6">
        <v>0</v>
      </c>
      <c r="Z6">
        <v>0</v>
      </c>
      <c r="AA6">
        <v>28.090820000000001</v>
      </c>
      <c r="AB6">
        <v>26.34008</v>
      </c>
      <c r="AC6">
        <v>9.6778399999999998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113.64</v>
      </c>
      <c r="AI6">
        <v>0</v>
      </c>
      <c r="AJ6">
        <v>0</v>
      </c>
      <c r="AK6">
        <v>50.76</v>
      </c>
      <c r="AL6">
        <v>53.451999999999998</v>
      </c>
      <c r="AM6">
        <v>0</v>
      </c>
      <c r="AN6">
        <v>0.89910999999999996</v>
      </c>
      <c r="AO6">
        <v>23.52</v>
      </c>
      <c r="AP6">
        <v>13.3224</v>
      </c>
      <c r="AQ6">
        <v>30.24</v>
      </c>
      <c r="AR6">
        <v>8.8320000000000007</v>
      </c>
      <c r="AS6">
        <v>32.284799999999997</v>
      </c>
      <c r="AT6">
        <v>8.0413800000000002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2349.442767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445.40890000000002</v>
      </c>
      <c r="L7">
        <v>393</v>
      </c>
      <c r="M7">
        <v>92</v>
      </c>
      <c r="N7">
        <v>56.7</v>
      </c>
      <c r="O7">
        <v>123.66562500000001</v>
      </c>
      <c r="P7">
        <v>97.5</v>
      </c>
      <c r="Q7">
        <v>11.548463999999999</v>
      </c>
      <c r="R7">
        <v>34.622999999999998</v>
      </c>
      <c r="S7">
        <v>13.831923</v>
      </c>
      <c r="T7">
        <v>0</v>
      </c>
      <c r="U7">
        <v>347.0625</v>
      </c>
      <c r="V7">
        <v>15.1046</v>
      </c>
      <c r="W7">
        <v>31.8675</v>
      </c>
      <c r="X7">
        <v>147.515625</v>
      </c>
      <c r="Y7">
        <v>0</v>
      </c>
      <c r="Z7">
        <v>0</v>
      </c>
      <c r="AA7">
        <v>13.983000000000001</v>
      </c>
      <c r="AB7">
        <v>26.34008</v>
      </c>
      <c r="AC7">
        <v>9.6778399999999998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113.64</v>
      </c>
      <c r="AI7">
        <v>0</v>
      </c>
      <c r="AJ7">
        <v>0</v>
      </c>
      <c r="AK7">
        <v>50.76</v>
      </c>
      <c r="AL7">
        <v>53.451999999999998</v>
      </c>
      <c r="AM7">
        <v>0</v>
      </c>
      <c r="AN7">
        <v>0.89910999999999996</v>
      </c>
      <c r="AO7">
        <v>23.52</v>
      </c>
      <c r="AP7">
        <v>13.3224</v>
      </c>
      <c r="AQ7">
        <v>15.12</v>
      </c>
      <c r="AR7">
        <v>13.247999999999999</v>
      </c>
      <c r="AS7">
        <v>32.284799999999997</v>
      </c>
      <c r="AT7">
        <v>8.096781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2384.2366040000006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424.40890000000002</v>
      </c>
      <c r="L8">
        <v>393</v>
      </c>
      <c r="M8">
        <v>92</v>
      </c>
      <c r="N8">
        <v>56.7</v>
      </c>
      <c r="O8">
        <v>123.66562500000001</v>
      </c>
      <c r="P8">
        <v>97.5</v>
      </c>
      <c r="Q8">
        <v>11.548463999999999</v>
      </c>
      <c r="R8">
        <v>34.622999999999998</v>
      </c>
      <c r="S8">
        <v>13.831923</v>
      </c>
      <c r="T8">
        <v>0</v>
      </c>
      <c r="U8">
        <v>347.0625</v>
      </c>
      <c r="V8">
        <v>15.1046</v>
      </c>
      <c r="W8">
        <v>31.8675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113.64</v>
      </c>
      <c r="AI8">
        <v>0</v>
      </c>
      <c r="AJ8">
        <v>0</v>
      </c>
      <c r="AK8">
        <v>50.76</v>
      </c>
      <c r="AL8">
        <v>53.451999999999998</v>
      </c>
      <c r="AM8">
        <v>0</v>
      </c>
      <c r="AN8">
        <v>0.89910999999999996</v>
      </c>
      <c r="AO8">
        <v>23.52</v>
      </c>
      <c r="AP8">
        <v>13.3224</v>
      </c>
      <c r="AQ8">
        <v>15.12</v>
      </c>
      <c r="AR8">
        <v>13.247999999999999</v>
      </c>
      <c r="AS8">
        <v>32.284799999999997</v>
      </c>
      <c r="AT8">
        <v>8.0604080000000007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2349.2172310000001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421.40890000000002</v>
      </c>
      <c r="L9">
        <v>393</v>
      </c>
      <c r="M9">
        <v>92</v>
      </c>
      <c r="N9">
        <v>56.7</v>
      </c>
      <c r="O9">
        <v>123.66562500000001</v>
      </c>
      <c r="P9">
        <v>97.5</v>
      </c>
      <c r="Q9">
        <v>11.548463999999999</v>
      </c>
      <c r="R9">
        <v>34.622999999999998</v>
      </c>
      <c r="S9">
        <v>13.831923</v>
      </c>
      <c r="T9">
        <v>0</v>
      </c>
      <c r="U9">
        <v>347.0625</v>
      </c>
      <c r="V9">
        <v>15.1046</v>
      </c>
      <c r="W9">
        <v>31.8675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116.9545</v>
      </c>
      <c r="AI9">
        <v>0</v>
      </c>
      <c r="AJ9">
        <v>0</v>
      </c>
      <c r="AK9">
        <v>50.76</v>
      </c>
      <c r="AL9">
        <v>53.451999999999998</v>
      </c>
      <c r="AM9">
        <v>0</v>
      </c>
      <c r="AN9">
        <v>0.89910999999999996</v>
      </c>
      <c r="AO9">
        <v>23.52</v>
      </c>
      <c r="AP9">
        <v>13.3224</v>
      </c>
      <c r="AQ9">
        <v>0</v>
      </c>
      <c r="AR9">
        <v>13.247999999999999</v>
      </c>
      <c r="AS9">
        <v>13.452</v>
      </c>
      <c r="AT9">
        <v>8.074389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2315.5929120000001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420.40890000000002</v>
      </c>
      <c r="L10">
        <v>373</v>
      </c>
      <c r="M10">
        <v>92</v>
      </c>
      <c r="N10">
        <v>56.7</v>
      </c>
      <c r="O10">
        <v>123.66562500000001</v>
      </c>
      <c r="P10">
        <v>97.5</v>
      </c>
      <c r="Q10">
        <v>11.548463999999999</v>
      </c>
      <c r="R10">
        <v>34.622999999999998</v>
      </c>
      <c r="S10">
        <v>13.831923</v>
      </c>
      <c r="T10">
        <v>0</v>
      </c>
      <c r="U10">
        <v>347.0625</v>
      </c>
      <c r="V10">
        <v>15.1046</v>
      </c>
      <c r="W10">
        <v>31.8675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116.9545</v>
      </c>
      <c r="AI10">
        <v>0</v>
      </c>
      <c r="AJ10">
        <v>0</v>
      </c>
      <c r="AK10">
        <v>50.76</v>
      </c>
      <c r="AL10">
        <v>63.91</v>
      </c>
      <c r="AM10">
        <v>0</v>
      </c>
      <c r="AN10">
        <v>0.89910999999999996</v>
      </c>
      <c r="AO10">
        <v>23.52</v>
      </c>
      <c r="AP10">
        <v>13.3224</v>
      </c>
      <c r="AQ10">
        <v>0</v>
      </c>
      <c r="AR10">
        <v>13.247999999999999</v>
      </c>
      <c r="AS10">
        <v>10.089</v>
      </c>
      <c r="AT10">
        <v>8.0371749999999995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2301.6506979999999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400.40890000000002</v>
      </c>
      <c r="L11">
        <v>373</v>
      </c>
      <c r="M11">
        <v>92</v>
      </c>
      <c r="N11">
        <v>56.7</v>
      </c>
      <c r="O11">
        <v>123.66562500000001</v>
      </c>
      <c r="P11">
        <v>97.5</v>
      </c>
      <c r="Q11">
        <v>11.548463999999999</v>
      </c>
      <c r="R11">
        <v>34.622999999999998</v>
      </c>
      <c r="S11">
        <v>13.831923</v>
      </c>
      <c r="T11">
        <v>0</v>
      </c>
      <c r="U11">
        <v>347.0625</v>
      </c>
      <c r="V11">
        <v>15.1046</v>
      </c>
      <c r="W11">
        <v>31.8675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116.9545</v>
      </c>
      <c r="AI11">
        <v>0</v>
      </c>
      <c r="AJ11">
        <v>0</v>
      </c>
      <c r="AK11">
        <v>50.76</v>
      </c>
      <c r="AL11">
        <v>85.988</v>
      </c>
      <c r="AM11">
        <v>0</v>
      </c>
      <c r="AN11">
        <v>0.89910999999999996</v>
      </c>
      <c r="AO11">
        <v>23.52</v>
      </c>
      <c r="AP11">
        <v>13.3224</v>
      </c>
      <c r="AQ11">
        <v>0</v>
      </c>
      <c r="AR11">
        <v>13.247999999999999</v>
      </c>
      <c r="AS11">
        <v>10.089</v>
      </c>
      <c r="AT11">
        <v>8.0487389999999994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2303.7402619999998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397.40890000000002</v>
      </c>
      <c r="L12">
        <v>341</v>
      </c>
      <c r="M12">
        <v>92</v>
      </c>
      <c r="N12">
        <v>56.7</v>
      </c>
      <c r="O12">
        <v>123.66562500000001</v>
      </c>
      <c r="P12">
        <v>97.5</v>
      </c>
      <c r="Q12">
        <v>11.548463999999999</v>
      </c>
      <c r="R12">
        <v>34.622999999999998</v>
      </c>
      <c r="S12">
        <v>13.831923</v>
      </c>
      <c r="T12">
        <v>0</v>
      </c>
      <c r="U12">
        <v>347.0625</v>
      </c>
      <c r="V12">
        <v>15.1046</v>
      </c>
      <c r="W12">
        <v>31.8675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116.9545</v>
      </c>
      <c r="AI12">
        <v>0</v>
      </c>
      <c r="AJ12">
        <v>0</v>
      </c>
      <c r="AK12">
        <v>50.76</v>
      </c>
      <c r="AL12">
        <v>85.988</v>
      </c>
      <c r="AM12">
        <v>0</v>
      </c>
      <c r="AN12">
        <v>0.89910999999999996</v>
      </c>
      <c r="AO12">
        <v>23.52</v>
      </c>
      <c r="AP12">
        <v>13.3224</v>
      </c>
      <c r="AQ12">
        <v>0</v>
      </c>
      <c r="AR12">
        <v>13.247999999999999</v>
      </c>
      <c r="AS12">
        <v>10.089</v>
      </c>
      <c r="AT12">
        <v>8.0631409999999999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2268.754664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396.40890000000002</v>
      </c>
      <c r="L13">
        <v>355.04689400000001</v>
      </c>
      <c r="M13">
        <v>92</v>
      </c>
      <c r="N13">
        <v>56.7</v>
      </c>
      <c r="O13">
        <v>123.66562500000001</v>
      </c>
      <c r="P13">
        <v>97.5</v>
      </c>
      <c r="Q13">
        <v>11.548463999999999</v>
      </c>
      <c r="R13">
        <v>34.622999999999998</v>
      </c>
      <c r="S13">
        <v>13.831923</v>
      </c>
      <c r="T13">
        <v>0</v>
      </c>
      <c r="U13">
        <v>347.0625</v>
      </c>
      <c r="V13">
        <v>15.1046</v>
      </c>
      <c r="W13">
        <v>31.8675</v>
      </c>
      <c r="X13">
        <v>147.515625</v>
      </c>
      <c r="Y13">
        <v>0</v>
      </c>
      <c r="Z13">
        <v>6.5208000000000004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116.9545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0.89910999999999996</v>
      </c>
      <c r="AO13">
        <v>23.52</v>
      </c>
      <c r="AP13">
        <v>13.3224</v>
      </c>
      <c r="AQ13">
        <v>0</v>
      </c>
      <c r="AR13">
        <v>48.576000000000001</v>
      </c>
      <c r="AS13">
        <v>10.089</v>
      </c>
      <c r="AT13">
        <v>8.0337060000000005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58.98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2307.600923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377.55389100000002</v>
      </c>
      <c r="L14">
        <v>356.58695899999998</v>
      </c>
      <c r="M14">
        <v>92</v>
      </c>
      <c r="N14">
        <v>56.7</v>
      </c>
      <c r="O14">
        <v>123.66562500000001</v>
      </c>
      <c r="P14">
        <v>97.5</v>
      </c>
      <c r="Q14">
        <v>11.885967000000001</v>
      </c>
      <c r="R14">
        <v>28.630886</v>
      </c>
      <c r="S14">
        <v>14.128691999999999</v>
      </c>
      <c r="T14">
        <v>0</v>
      </c>
      <c r="U14">
        <v>347.0625</v>
      </c>
      <c r="V14">
        <v>15.1046</v>
      </c>
      <c r="W14">
        <v>31.8675</v>
      </c>
      <c r="X14">
        <v>147.515625</v>
      </c>
      <c r="Y14">
        <v>0</v>
      </c>
      <c r="Z14">
        <v>6.5208000000000004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116.9545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0.89910999999999996</v>
      </c>
      <c r="AO14">
        <v>23.52</v>
      </c>
      <c r="AP14">
        <v>13.3224</v>
      </c>
      <c r="AQ14">
        <v>0</v>
      </c>
      <c r="AR14">
        <v>48.576000000000001</v>
      </c>
      <c r="AS14">
        <v>10.089</v>
      </c>
      <c r="AT14">
        <v>8.0393830000000008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2282.953814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377.45403900000002</v>
      </c>
      <c r="L15">
        <v>356.58695899999998</v>
      </c>
      <c r="M15">
        <v>92</v>
      </c>
      <c r="N15">
        <v>56.7</v>
      </c>
      <c r="O15">
        <v>123.66562500000001</v>
      </c>
      <c r="P15">
        <v>97.5</v>
      </c>
      <c r="Q15">
        <v>11.885967000000001</v>
      </c>
      <c r="R15">
        <v>28.617699999999999</v>
      </c>
      <c r="S15">
        <v>14.128691999999999</v>
      </c>
      <c r="T15">
        <v>0</v>
      </c>
      <c r="U15">
        <v>347.0625</v>
      </c>
      <c r="V15">
        <v>15.1046</v>
      </c>
      <c r="W15">
        <v>30.957000000000001</v>
      </c>
      <c r="X15">
        <v>147.515625</v>
      </c>
      <c r="Y15">
        <v>0</v>
      </c>
      <c r="Z15">
        <v>6.5208000000000004</v>
      </c>
      <c r="AA15">
        <v>0</v>
      </c>
      <c r="AB15">
        <v>26.34008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116.9545</v>
      </c>
      <c r="AI15">
        <v>0</v>
      </c>
      <c r="AJ15">
        <v>0</v>
      </c>
      <c r="AK15">
        <v>50.76</v>
      </c>
      <c r="AL15">
        <v>85.988</v>
      </c>
      <c r="AM15">
        <v>0</v>
      </c>
      <c r="AN15">
        <v>0.89910999999999996</v>
      </c>
      <c r="AO15">
        <v>23.52</v>
      </c>
      <c r="AP15">
        <v>12.169499999999999</v>
      </c>
      <c r="AQ15">
        <v>0</v>
      </c>
      <c r="AR15">
        <v>8.8320000000000007</v>
      </c>
      <c r="AS15">
        <v>10.089</v>
      </c>
      <c r="AT15">
        <v>8.0045870000000008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2239.9985799999995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377.65547400000003</v>
      </c>
      <c r="L16">
        <v>356.58695899999998</v>
      </c>
      <c r="M16">
        <v>92</v>
      </c>
      <c r="N16">
        <v>56.7</v>
      </c>
      <c r="O16">
        <v>123.66562500000001</v>
      </c>
      <c r="P16">
        <v>97.5</v>
      </c>
      <c r="Q16">
        <v>11.885967000000001</v>
      </c>
      <c r="R16">
        <v>28.617699999999999</v>
      </c>
      <c r="S16">
        <v>14.128691999999999</v>
      </c>
      <c r="T16">
        <v>0</v>
      </c>
      <c r="U16">
        <v>347.0625</v>
      </c>
      <c r="V16">
        <v>15.1046</v>
      </c>
      <c r="W16">
        <v>30.957000000000001</v>
      </c>
      <c r="X16">
        <v>147.515625</v>
      </c>
      <c r="Y16">
        <v>0</v>
      </c>
      <c r="Z16">
        <v>6.5208000000000004</v>
      </c>
      <c r="AA16">
        <v>0</v>
      </c>
      <c r="AB16">
        <v>26.34008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116.9545</v>
      </c>
      <c r="AI16">
        <v>0</v>
      </c>
      <c r="AJ16">
        <v>0</v>
      </c>
      <c r="AK16">
        <v>50.76</v>
      </c>
      <c r="AL16">
        <v>85.988</v>
      </c>
      <c r="AM16">
        <v>0</v>
      </c>
      <c r="AN16">
        <v>0.89910999999999996</v>
      </c>
      <c r="AO16">
        <v>23.52</v>
      </c>
      <c r="AP16">
        <v>12.169499999999999</v>
      </c>
      <c r="AQ16">
        <v>0</v>
      </c>
      <c r="AR16">
        <v>8.8320000000000007</v>
      </c>
      <c r="AS16">
        <v>10.089</v>
      </c>
      <c r="AT16">
        <v>8.0146789999999992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2237.2101069999999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400</v>
      </c>
      <c r="L17">
        <v>356.58695899999998</v>
      </c>
      <c r="M17">
        <v>92</v>
      </c>
      <c r="N17">
        <v>56.7</v>
      </c>
      <c r="O17">
        <v>123.66562500000001</v>
      </c>
      <c r="P17">
        <v>99</v>
      </c>
      <c r="Q17">
        <v>11.885967000000001</v>
      </c>
      <c r="R17">
        <v>28.617699999999999</v>
      </c>
      <c r="S17">
        <v>14.128691999999999</v>
      </c>
      <c r="T17">
        <v>0</v>
      </c>
      <c r="U17">
        <v>347.0625</v>
      </c>
      <c r="V17">
        <v>15.1046</v>
      </c>
      <c r="W17">
        <v>30.957000000000001</v>
      </c>
      <c r="X17">
        <v>147.515625</v>
      </c>
      <c r="Y17">
        <v>0</v>
      </c>
      <c r="Z17">
        <v>6.5208000000000004</v>
      </c>
      <c r="AA17">
        <v>0</v>
      </c>
      <c r="AB17">
        <v>26.34008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116.9545</v>
      </c>
      <c r="AI17">
        <v>0</v>
      </c>
      <c r="AJ17">
        <v>0</v>
      </c>
      <c r="AK17">
        <v>50.76</v>
      </c>
      <c r="AL17">
        <v>63.91</v>
      </c>
      <c r="AM17">
        <v>0</v>
      </c>
      <c r="AN17">
        <v>0.89910999999999996</v>
      </c>
      <c r="AO17">
        <v>23.52</v>
      </c>
      <c r="AP17">
        <v>12.169499999999999</v>
      </c>
      <c r="AQ17">
        <v>0</v>
      </c>
      <c r="AR17">
        <v>13.247999999999999</v>
      </c>
      <c r="AS17">
        <v>10.089</v>
      </c>
      <c r="AT17">
        <v>8.0263469999999995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2242.404301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411</v>
      </c>
      <c r="L18">
        <v>356.58695899999998</v>
      </c>
      <c r="M18">
        <v>92</v>
      </c>
      <c r="N18">
        <v>56.7</v>
      </c>
      <c r="O18">
        <v>123.66562500000001</v>
      </c>
      <c r="P18">
        <v>99</v>
      </c>
      <c r="Q18">
        <v>11.885967000000001</v>
      </c>
      <c r="R18">
        <v>28.617699999999999</v>
      </c>
      <c r="S18">
        <v>14.128691999999999</v>
      </c>
      <c r="T18">
        <v>0</v>
      </c>
      <c r="U18">
        <v>347.0625</v>
      </c>
      <c r="V18">
        <v>15.1046</v>
      </c>
      <c r="W18">
        <v>30.957000000000001</v>
      </c>
      <c r="X18">
        <v>147.515625</v>
      </c>
      <c r="Y18">
        <v>0</v>
      </c>
      <c r="Z18">
        <v>6.5208000000000004</v>
      </c>
      <c r="AA18">
        <v>0</v>
      </c>
      <c r="AB18">
        <v>26.34008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116.9545</v>
      </c>
      <c r="AI18">
        <v>0</v>
      </c>
      <c r="AJ18">
        <v>0</v>
      </c>
      <c r="AK18">
        <v>50.76</v>
      </c>
      <c r="AL18">
        <v>63.91</v>
      </c>
      <c r="AM18">
        <v>0</v>
      </c>
      <c r="AN18">
        <v>0.89910999999999996</v>
      </c>
      <c r="AO18">
        <v>23.52</v>
      </c>
      <c r="AP18">
        <v>12.169499999999999</v>
      </c>
      <c r="AQ18">
        <v>0</v>
      </c>
      <c r="AR18">
        <v>13.247999999999999</v>
      </c>
      <c r="AS18">
        <v>10.089</v>
      </c>
      <c r="AT18">
        <v>8.0197249999999993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2252.3976790000002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417</v>
      </c>
      <c r="L19">
        <v>356.58695899999998</v>
      </c>
      <c r="M19">
        <v>92</v>
      </c>
      <c r="N19">
        <v>56.7</v>
      </c>
      <c r="O19">
        <v>123.66562500000001</v>
      </c>
      <c r="P19">
        <v>99</v>
      </c>
      <c r="Q19">
        <v>11.885967000000001</v>
      </c>
      <c r="R19">
        <v>28.617699999999999</v>
      </c>
      <c r="S19">
        <v>14.128691999999999</v>
      </c>
      <c r="T19">
        <v>0</v>
      </c>
      <c r="U19">
        <v>347.0625</v>
      </c>
      <c r="V19">
        <v>9.1045999999999996</v>
      </c>
      <c r="W19">
        <v>30.957000000000001</v>
      </c>
      <c r="X19">
        <v>147.515625</v>
      </c>
      <c r="Y19">
        <v>0</v>
      </c>
      <c r="Z19">
        <v>6.5208000000000004</v>
      </c>
      <c r="AA19">
        <v>0</v>
      </c>
      <c r="AB19">
        <v>19.728400000000001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116.9545</v>
      </c>
      <c r="AI19">
        <v>0</v>
      </c>
      <c r="AJ19">
        <v>0</v>
      </c>
      <c r="AK19">
        <v>50.76</v>
      </c>
      <c r="AL19">
        <v>63.91</v>
      </c>
      <c r="AM19">
        <v>0</v>
      </c>
      <c r="AN19">
        <v>0.89910999999999996</v>
      </c>
      <c r="AO19">
        <v>23.52</v>
      </c>
      <c r="AP19">
        <v>12.169499999999999</v>
      </c>
      <c r="AQ19">
        <v>0</v>
      </c>
      <c r="AR19">
        <v>13.247999999999999</v>
      </c>
      <c r="AS19">
        <v>10.089</v>
      </c>
      <c r="AT19">
        <v>8.0393830000000008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2245.8056569999999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419</v>
      </c>
      <c r="L20">
        <v>356.58695899999998</v>
      </c>
      <c r="M20">
        <v>92</v>
      </c>
      <c r="N20">
        <v>56.7</v>
      </c>
      <c r="O20">
        <v>123.66562500000001</v>
      </c>
      <c r="P20">
        <v>99</v>
      </c>
      <c r="Q20">
        <v>11.885967000000001</v>
      </c>
      <c r="R20">
        <v>28.617699999999999</v>
      </c>
      <c r="S20">
        <v>14.128691999999999</v>
      </c>
      <c r="T20">
        <v>0</v>
      </c>
      <c r="U20">
        <v>347.0625</v>
      </c>
      <c r="V20">
        <v>9.1045999999999996</v>
      </c>
      <c r="W20">
        <v>30.957000000000001</v>
      </c>
      <c r="X20">
        <v>147.515625</v>
      </c>
      <c r="Y20">
        <v>0</v>
      </c>
      <c r="Z20">
        <v>6.5208000000000004</v>
      </c>
      <c r="AA20">
        <v>0</v>
      </c>
      <c r="AB20">
        <v>19.728400000000001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116.9545</v>
      </c>
      <c r="AI20">
        <v>0</v>
      </c>
      <c r="AJ20">
        <v>0</v>
      </c>
      <c r="AK20">
        <v>50.76</v>
      </c>
      <c r="AL20">
        <v>63.91</v>
      </c>
      <c r="AM20">
        <v>0</v>
      </c>
      <c r="AN20">
        <v>0.89910999999999996</v>
      </c>
      <c r="AO20">
        <v>22.05</v>
      </c>
      <c r="AP20">
        <v>12.169499999999999</v>
      </c>
      <c r="AQ20">
        <v>0</v>
      </c>
      <c r="AR20">
        <v>13.247999999999999</v>
      </c>
      <c r="AS20">
        <v>10.089</v>
      </c>
      <c r="AT20">
        <v>8.0128920000000008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2244.3091660000005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</v>
      </c>
      <c r="L21">
        <v>356.58695899999998</v>
      </c>
      <c r="M21">
        <v>92</v>
      </c>
      <c r="N21">
        <v>56.7</v>
      </c>
      <c r="O21">
        <v>123.66562500000001</v>
      </c>
      <c r="P21">
        <v>99</v>
      </c>
      <c r="Q21">
        <v>11.885967000000001</v>
      </c>
      <c r="R21">
        <v>36.384799999999998</v>
      </c>
      <c r="S21">
        <v>14.128691999999999</v>
      </c>
      <c r="T21">
        <v>0</v>
      </c>
      <c r="U21">
        <v>347.0625</v>
      </c>
      <c r="V21">
        <v>14.37</v>
      </c>
      <c r="W21">
        <v>30.957000000000001</v>
      </c>
      <c r="X21">
        <v>147.515625</v>
      </c>
      <c r="Y21">
        <v>0</v>
      </c>
      <c r="Z21">
        <v>1.1000000000000001</v>
      </c>
      <c r="AA21">
        <v>0</v>
      </c>
      <c r="AB21">
        <v>19.728400000000001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116.9545</v>
      </c>
      <c r="AI21">
        <v>0</v>
      </c>
      <c r="AJ21">
        <v>0</v>
      </c>
      <c r="AK21">
        <v>50.76</v>
      </c>
      <c r="AL21">
        <v>63.91</v>
      </c>
      <c r="AM21">
        <v>0</v>
      </c>
      <c r="AN21">
        <v>0.89910999999999996</v>
      </c>
      <c r="AO21">
        <v>22.05</v>
      </c>
      <c r="AP21">
        <v>12.169499999999999</v>
      </c>
      <c r="AQ21">
        <v>0</v>
      </c>
      <c r="AR21">
        <v>13.247999999999999</v>
      </c>
      <c r="AS21">
        <v>10.089</v>
      </c>
      <c r="AT21">
        <v>8.0713410000000003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2259.979315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433</v>
      </c>
      <c r="L22">
        <v>356.58695899999998</v>
      </c>
      <c r="M22">
        <v>92</v>
      </c>
      <c r="N22">
        <v>56.7</v>
      </c>
      <c r="O22">
        <v>123.66562500000001</v>
      </c>
      <c r="P22">
        <v>99</v>
      </c>
      <c r="Q22">
        <v>11.885967000000001</v>
      </c>
      <c r="R22">
        <v>36.384799999999998</v>
      </c>
      <c r="S22">
        <v>13.831923</v>
      </c>
      <c r="T22">
        <v>0</v>
      </c>
      <c r="U22">
        <v>347.0625</v>
      </c>
      <c r="V22">
        <v>14.37</v>
      </c>
      <c r="W22">
        <v>30.957000000000001</v>
      </c>
      <c r="X22">
        <v>147.515625</v>
      </c>
      <c r="Y22">
        <v>0</v>
      </c>
      <c r="Z22">
        <v>1.1000000000000001</v>
      </c>
      <c r="AA22">
        <v>0</v>
      </c>
      <c r="AB22">
        <v>19.728400000000001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116.9545</v>
      </c>
      <c r="AI22">
        <v>0</v>
      </c>
      <c r="AJ22">
        <v>0</v>
      </c>
      <c r="AK22">
        <v>50.76</v>
      </c>
      <c r="AL22">
        <v>63.91</v>
      </c>
      <c r="AM22">
        <v>0</v>
      </c>
      <c r="AN22">
        <v>0.89910999999999996</v>
      </c>
      <c r="AO22">
        <v>22.05</v>
      </c>
      <c r="AP22">
        <v>12.169499999999999</v>
      </c>
      <c r="AQ22">
        <v>0</v>
      </c>
      <c r="AR22">
        <v>13.247999999999999</v>
      </c>
      <c r="AS22">
        <v>10.089</v>
      </c>
      <c r="AT22">
        <v>8.0714459999999999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2264.6826510000001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440</v>
      </c>
      <c r="L23">
        <v>341</v>
      </c>
      <c r="M23">
        <v>92</v>
      </c>
      <c r="N23">
        <v>56.7</v>
      </c>
      <c r="O23">
        <v>123.66562500000001</v>
      </c>
      <c r="P23">
        <v>100.5</v>
      </c>
      <c r="Q23">
        <v>11.864318000000001</v>
      </c>
      <c r="R23">
        <v>28.617699999999999</v>
      </c>
      <c r="S23">
        <v>14.090396999999999</v>
      </c>
      <c r="T23">
        <v>0</v>
      </c>
      <c r="U23">
        <v>347.0625</v>
      </c>
      <c r="V23">
        <v>14.37</v>
      </c>
      <c r="W23">
        <v>30.957000000000001</v>
      </c>
      <c r="X23">
        <v>147.515625</v>
      </c>
      <c r="Y23">
        <v>0</v>
      </c>
      <c r="Z23">
        <v>1.1000000000000001</v>
      </c>
      <c r="AA23">
        <v>0</v>
      </c>
      <c r="AB23">
        <v>19.728400000000001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116.9545</v>
      </c>
      <c r="AI23">
        <v>0</v>
      </c>
      <c r="AJ23">
        <v>0</v>
      </c>
      <c r="AK23">
        <v>50.76</v>
      </c>
      <c r="AL23">
        <v>63.91</v>
      </c>
      <c r="AM23">
        <v>0</v>
      </c>
      <c r="AN23">
        <v>0.89910999999999996</v>
      </c>
      <c r="AO23">
        <v>22.05</v>
      </c>
      <c r="AP23">
        <v>12.169499999999999</v>
      </c>
      <c r="AQ23">
        <v>0</v>
      </c>
      <c r="AR23">
        <v>13.247999999999999</v>
      </c>
      <c r="AS23">
        <v>10.089</v>
      </c>
      <c r="AT23">
        <v>8.0960450000000002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48.48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2250.5700160000001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447</v>
      </c>
      <c r="L24">
        <v>341</v>
      </c>
      <c r="M24">
        <v>92</v>
      </c>
      <c r="N24">
        <v>56.7</v>
      </c>
      <c r="O24">
        <v>123.66562500000001</v>
      </c>
      <c r="P24">
        <v>102</v>
      </c>
      <c r="Q24">
        <v>11.864318000000001</v>
      </c>
      <c r="R24">
        <v>28.617699999999999</v>
      </c>
      <c r="S24">
        <v>14.090396999999999</v>
      </c>
      <c r="T24">
        <v>0</v>
      </c>
      <c r="U24">
        <v>347.0625</v>
      </c>
      <c r="V24">
        <v>14.37</v>
      </c>
      <c r="W24">
        <v>30.957000000000001</v>
      </c>
      <c r="X24">
        <v>147.515625</v>
      </c>
      <c r="Y24">
        <v>0</v>
      </c>
      <c r="Z24">
        <v>1.1000000000000001</v>
      </c>
      <c r="AA24">
        <v>0</v>
      </c>
      <c r="AB24">
        <v>19.728400000000001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116.9545</v>
      </c>
      <c r="AI24">
        <v>0</v>
      </c>
      <c r="AJ24">
        <v>0</v>
      </c>
      <c r="AK24">
        <v>50.76</v>
      </c>
      <c r="AL24">
        <v>63.91</v>
      </c>
      <c r="AM24">
        <v>0</v>
      </c>
      <c r="AN24">
        <v>0.89910999999999996</v>
      </c>
      <c r="AO24">
        <v>22.05</v>
      </c>
      <c r="AP24">
        <v>12.169499999999999</v>
      </c>
      <c r="AQ24">
        <v>15.12</v>
      </c>
      <c r="AR24">
        <v>48.576000000000001</v>
      </c>
      <c r="AS24">
        <v>10.089</v>
      </c>
      <c r="AT24">
        <v>8.0960450000000002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47.81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2308.8480159999999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453</v>
      </c>
      <c r="L25">
        <v>341</v>
      </c>
      <c r="M25">
        <v>92</v>
      </c>
      <c r="N25">
        <v>56.7</v>
      </c>
      <c r="O25">
        <v>123.66562500000001</v>
      </c>
      <c r="P25">
        <v>102.75</v>
      </c>
      <c r="Q25">
        <v>11.52121</v>
      </c>
      <c r="R25">
        <v>28.617699999999999</v>
      </c>
      <c r="S25">
        <v>13.786296</v>
      </c>
      <c r="T25">
        <v>0</v>
      </c>
      <c r="U25">
        <v>347.0625</v>
      </c>
      <c r="V25">
        <v>14.37</v>
      </c>
      <c r="W25">
        <v>31.117688999999999</v>
      </c>
      <c r="X25">
        <v>147.515625</v>
      </c>
      <c r="Y25">
        <v>0</v>
      </c>
      <c r="Z25">
        <v>1.1000000000000001</v>
      </c>
      <c r="AA25">
        <v>0</v>
      </c>
      <c r="AB25">
        <v>19.728400000000001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39.409199999999998</v>
      </c>
      <c r="AH25">
        <v>93.563599999999994</v>
      </c>
      <c r="AI25">
        <v>0</v>
      </c>
      <c r="AJ25">
        <v>0</v>
      </c>
      <c r="AK25">
        <v>50.76</v>
      </c>
      <c r="AL25">
        <v>63.91</v>
      </c>
      <c r="AM25">
        <v>0</v>
      </c>
      <c r="AN25">
        <v>0.89910999999999996</v>
      </c>
      <c r="AO25">
        <v>22.05</v>
      </c>
      <c r="AP25">
        <v>12.169499999999999</v>
      </c>
      <c r="AQ25">
        <v>30.24</v>
      </c>
      <c r="AR25">
        <v>48.576000000000001</v>
      </c>
      <c r="AS25">
        <v>10.089</v>
      </c>
      <c r="AT25">
        <v>8.0960450000000002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46.49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2305.5205959999994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447</v>
      </c>
      <c r="L26">
        <v>341</v>
      </c>
      <c r="M26">
        <v>92</v>
      </c>
      <c r="N26">
        <v>56.7</v>
      </c>
      <c r="O26">
        <v>123.66562500000001</v>
      </c>
      <c r="P26">
        <v>102.75</v>
      </c>
      <c r="Q26">
        <v>11.52121</v>
      </c>
      <c r="R26">
        <v>28.617699999999999</v>
      </c>
      <c r="S26">
        <v>13.786296</v>
      </c>
      <c r="T26">
        <v>0</v>
      </c>
      <c r="U26">
        <v>347.0625</v>
      </c>
      <c r="V26">
        <v>14.37</v>
      </c>
      <c r="W26">
        <v>37.147944000000003</v>
      </c>
      <c r="X26">
        <v>147.515625</v>
      </c>
      <c r="Y26">
        <v>0</v>
      </c>
      <c r="Z26">
        <v>1.1000000000000001</v>
      </c>
      <c r="AA26">
        <v>13.983000000000001</v>
      </c>
      <c r="AB26">
        <v>19.728400000000001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39.409199999999998</v>
      </c>
      <c r="AH26">
        <v>93.563599999999994</v>
      </c>
      <c r="AI26">
        <v>0</v>
      </c>
      <c r="AJ26">
        <v>0</v>
      </c>
      <c r="AK26">
        <v>50.76</v>
      </c>
      <c r="AL26">
        <v>63.91</v>
      </c>
      <c r="AM26">
        <v>0</v>
      </c>
      <c r="AN26">
        <v>0.89910999999999996</v>
      </c>
      <c r="AO26">
        <v>22.05</v>
      </c>
      <c r="AP26">
        <v>12.169499999999999</v>
      </c>
      <c r="AQ26">
        <v>46.683</v>
      </c>
      <c r="AR26">
        <v>11.04</v>
      </c>
      <c r="AS26">
        <v>10.089</v>
      </c>
      <c r="AT26">
        <v>8.0960450000000002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2298.550851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451</v>
      </c>
      <c r="L27">
        <v>341</v>
      </c>
      <c r="M27">
        <v>92</v>
      </c>
      <c r="N27">
        <v>56.7</v>
      </c>
      <c r="O27">
        <v>123.66562500000001</v>
      </c>
      <c r="P27">
        <v>102.75</v>
      </c>
      <c r="Q27">
        <v>11.52121</v>
      </c>
      <c r="R27">
        <v>36.384799999999998</v>
      </c>
      <c r="S27">
        <v>13.786296</v>
      </c>
      <c r="T27">
        <v>0</v>
      </c>
      <c r="U27">
        <v>347.0625</v>
      </c>
      <c r="V27">
        <v>14.37</v>
      </c>
      <c r="W27">
        <v>38.24</v>
      </c>
      <c r="X27">
        <v>147.515625</v>
      </c>
      <c r="Y27">
        <v>0</v>
      </c>
      <c r="Z27">
        <v>6.5208000000000004</v>
      </c>
      <c r="AA27">
        <v>28.045000000000002</v>
      </c>
      <c r="AB27">
        <v>19.728400000000001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39.409199999999998</v>
      </c>
      <c r="AH27">
        <v>93.563599999999994</v>
      </c>
      <c r="AI27">
        <v>0</v>
      </c>
      <c r="AJ27">
        <v>0</v>
      </c>
      <c r="AK27">
        <v>50.76</v>
      </c>
      <c r="AL27">
        <v>63.91</v>
      </c>
      <c r="AM27">
        <v>0</v>
      </c>
      <c r="AN27">
        <v>0.89910999999999996</v>
      </c>
      <c r="AO27">
        <v>22.05</v>
      </c>
      <c r="AP27">
        <v>12.169499999999999</v>
      </c>
      <c r="AQ27">
        <v>62.244</v>
      </c>
      <c r="AR27">
        <v>8.8320000000000007</v>
      </c>
      <c r="AS27">
        <v>10.089</v>
      </c>
      <c r="AT27">
        <v>8.0960450000000002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2343.6058070000004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508</v>
      </c>
      <c r="L28">
        <v>341</v>
      </c>
      <c r="M28">
        <v>92</v>
      </c>
      <c r="N28">
        <v>56.7</v>
      </c>
      <c r="O28">
        <v>123.66562500000001</v>
      </c>
      <c r="P28">
        <v>102.75</v>
      </c>
      <c r="Q28">
        <v>11.52121</v>
      </c>
      <c r="R28">
        <v>36.384799999999998</v>
      </c>
      <c r="S28">
        <v>13.786296</v>
      </c>
      <c r="T28">
        <v>0</v>
      </c>
      <c r="U28">
        <v>347.0625</v>
      </c>
      <c r="V28">
        <v>14.37</v>
      </c>
      <c r="W28">
        <v>38.24</v>
      </c>
      <c r="X28">
        <v>147.515625</v>
      </c>
      <c r="Y28">
        <v>0</v>
      </c>
      <c r="Z28">
        <v>19.6614</v>
      </c>
      <c r="AA28">
        <v>28.045000000000002</v>
      </c>
      <c r="AB28">
        <v>19.728400000000001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39.409199999999998</v>
      </c>
      <c r="AH28">
        <v>93.563599999999994</v>
      </c>
      <c r="AI28">
        <v>0</v>
      </c>
      <c r="AJ28">
        <v>0</v>
      </c>
      <c r="AK28">
        <v>50.76</v>
      </c>
      <c r="AL28">
        <v>63.91</v>
      </c>
      <c r="AM28">
        <v>0</v>
      </c>
      <c r="AN28">
        <v>0.89910999999999996</v>
      </c>
      <c r="AO28">
        <v>22.05</v>
      </c>
      <c r="AP28">
        <v>12.169499999999999</v>
      </c>
      <c r="AQ28">
        <v>62.244</v>
      </c>
      <c r="AR28">
        <v>8.8320000000000007</v>
      </c>
      <c r="AS28">
        <v>10.089</v>
      </c>
      <c r="AT28">
        <v>8.0960450000000002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2414.3864070000004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483.86856499999999</v>
      </c>
      <c r="L29">
        <v>341</v>
      </c>
      <c r="M29">
        <v>92</v>
      </c>
      <c r="N29">
        <v>56.7</v>
      </c>
      <c r="O29">
        <v>123.66562500000001</v>
      </c>
      <c r="P29">
        <v>102.75</v>
      </c>
      <c r="Q29">
        <v>11.52121</v>
      </c>
      <c r="R29">
        <v>36.384799999999998</v>
      </c>
      <c r="S29">
        <v>13.786296</v>
      </c>
      <c r="T29">
        <v>0</v>
      </c>
      <c r="U29">
        <v>347.0625</v>
      </c>
      <c r="V29">
        <v>14.37</v>
      </c>
      <c r="W29">
        <v>25.494</v>
      </c>
      <c r="X29">
        <v>147.515625</v>
      </c>
      <c r="Y29">
        <v>0</v>
      </c>
      <c r="Z29">
        <v>19.6614</v>
      </c>
      <c r="AA29">
        <v>28.045000000000002</v>
      </c>
      <c r="AB29">
        <v>19.728400000000001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39.409199999999998</v>
      </c>
      <c r="AH29">
        <v>93.563599999999994</v>
      </c>
      <c r="AI29">
        <v>0</v>
      </c>
      <c r="AJ29">
        <v>0</v>
      </c>
      <c r="AK29">
        <v>50.76</v>
      </c>
      <c r="AL29">
        <v>63.91</v>
      </c>
      <c r="AM29">
        <v>0</v>
      </c>
      <c r="AN29">
        <v>0.89910999999999996</v>
      </c>
      <c r="AO29">
        <v>22.05</v>
      </c>
      <c r="AP29">
        <v>12.169499999999999</v>
      </c>
      <c r="AQ29">
        <v>62.244</v>
      </c>
      <c r="AR29">
        <v>8.8320000000000007</v>
      </c>
      <c r="AS29">
        <v>10.089</v>
      </c>
      <c r="AT29">
        <v>8.0960450000000002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2373.9089720000002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479</v>
      </c>
      <c r="L30">
        <v>341</v>
      </c>
      <c r="M30">
        <v>92</v>
      </c>
      <c r="N30">
        <v>56.7</v>
      </c>
      <c r="O30">
        <v>123.66562500000001</v>
      </c>
      <c r="P30">
        <v>102.75</v>
      </c>
      <c r="Q30">
        <v>11.52121</v>
      </c>
      <c r="R30">
        <v>36.384799999999998</v>
      </c>
      <c r="S30">
        <v>13.786296</v>
      </c>
      <c r="T30">
        <v>0</v>
      </c>
      <c r="U30">
        <v>347.0625</v>
      </c>
      <c r="V30">
        <v>14.37</v>
      </c>
      <c r="W30">
        <v>25.494</v>
      </c>
      <c r="X30">
        <v>147.515625</v>
      </c>
      <c r="Y30">
        <v>0</v>
      </c>
      <c r="Z30">
        <v>19.6614</v>
      </c>
      <c r="AA30">
        <v>28.045000000000002</v>
      </c>
      <c r="AB30">
        <v>19.728400000000001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39.409199999999998</v>
      </c>
      <c r="AH30">
        <v>61.555</v>
      </c>
      <c r="AI30">
        <v>0</v>
      </c>
      <c r="AJ30">
        <v>0</v>
      </c>
      <c r="AK30">
        <v>50.76</v>
      </c>
      <c r="AL30">
        <v>63.91</v>
      </c>
      <c r="AM30">
        <v>0</v>
      </c>
      <c r="AN30">
        <v>0.89910999999999996</v>
      </c>
      <c r="AO30">
        <v>22.05</v>
      </c>
      <c r="AP30">
        <v>12.169499999999999</v>
      </c>
      <c r="AQ30">
        <v>49.14</v>
      </c>
      <c r="AR30">
        <v>13.247999999999999</v>
      </c>
      <c r="AS30">
        <v>13.452</v>
      </c>
      <c r="AT30">
        <v>8.0960450000000002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2333.7068070000005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447</v>
      </c>
      <c r="L31">
        <v>341</v>
      </c>
      <c r="M31">
        <v>92</v>
      </c>
      <c r="N31">
        <v>56.7</v>
      </c>
      <c r="O31">
        <v>123.66562500000001</v>
      </c>
      <c r="P31">
        <v>103.120493</v>
      </c>
      <c r="Q31">
        <v>11.864318000000001</v>
      </c>
      <c r="R31">
        <v>36.384799999999998</v>
      </c>
      <c r="S31">
        <v>14.090396999999999</v>
      </c>
      <c r="T31">
        <v>0</v>
      </c>
      <c r="U31">
        <v>347.0625</v>
      </c>
      <c r="V31">
        <v>14.37</v>
      </c>
      <c r="W31">
        <v>25.494</v>
      </c>
      <c r="X31">
        <v>147.515625</v>
      </c>
      <c r="Y31">
        <v>0</v>
      </c>
      <c r="Z31">
        <v>19.6614</v>
      </c>
      <c r="AA31">
        <v>28.045000000000002</v>
      </c>
      <c r="AB31">
        <v>19.728400000000001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39.409199999999998</v>
      </c>
      <c r="AH31">
        <v>61.555</v>
      </c>
      <c r="AI31">
        <v>0</v>
      </c>
      <c r="AJ31">
        <v>0</v>
      </c>
      <c r="AK31">
        <v>50.76</v>
      </c>
      <c r="AL31">
        <v>63.91</v>
      </c>
      <c r="AM31">
        <v>0</v>
      </c>
      <c r="AN31">
        <v>0.89910999999999996</v>
      </c>
      <c r="AO31">
        <v>22.05</v>
      </c>
      <c r="AP31">
        <v>12.169499999999999</v>
      </c>
      <c r="AQ31">
        <v>49.14</v>
      </c>
      <c r="AR31">
        <v>13.247999999999999</v>
      </c>
      <c r="AS31">
        <v>32.284799999999997</v>
      </c>
      <c r="AT31">
        <v>8.0413800000000002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2322.5026440000001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417</v>
      </c>
      <c r="L32">
        <v>341</v>
      </c>
      <c r="M32">
        <v>92</v>
      </c>
      <c r="N32">
        <v>56.7</v>
      </c>
      <c r="O32">
        <v>123.66562500000001</v>
      </c>
      <c r="P32">
        <v>103.125</v>
      </c>
      <c r="Q32">
        <v>11.864318000000001</v>
      </c>
      <c r="R32">
        <v>30.617699999999999</v>
      </c>
      <c r="S32">
        <v>14.090396999999999</v>
      </c>
      <c r="T32">
        <v>0</v>
      </c>
      <c r="U32">
        <v>347.0625</v>
      </c>
      <c r="V32">
        <v>14.37</v>
      </c>
      <c r="W32">
        <v>25.494</v>
      </c>
      <c r="X32">
        <v>147.515625</v>
      </c>
      <c r="Y32">
        <v>0</v>
      </c>
      <c r="Z32">
        <v>6.5208000000000004</v>
      </c>
      <c r="AA32">
        <v>28.045000000000002</v>
      </c>
      <c r="AB32">
        <v>19.728400000000001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39.409199999999998</v>
      </c>
      <c r="AH32">
        <v>61.555</v>
      </c>
      <c r="AI32">
        <v>0</v>
      </c>
      <c r="AJ32">
        <v>0</v>
      </c>
      <c r="AK32">
        <v>50.76</v>
      </c>
      <c r="AL32">
        <v>63.91</v>
      </c>
      <c r="AM32">
        <v>0</v>
      </c>
      <c r="AN32">
        <v>0.89910999999999996</v>
      </c>
      <c r="AO32">
        <v>22.05</v>
      </c>
      <c r="AP32">
        <v>12.169499999999999</v>
      </c>
      <c r="AQ32">
        <v>49.14</v>
      </c>
      <c r="AR32">
        <v>48.576000000000001</v>
      </c>
      <c r="AS32">
        <v>32.284799999999997</v>
      </c>
      <c r="AT32">
        <v>8.0173070000000006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2309.903378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386</v>
      </c>
      <c r="L33">
        <v>341</v>
      </c>
      <c r="M33">
        <v>92</v>
      </c>
      <c r="N33">
        <v>56.7</v>
      </c>
      <c r="O33">
        <v>123.66562500000001</v>
      </c>
      <c r="P33">
        <v>103.125</v>
      </c>
      <c r="Q33">
        <v>11.885967000000001</v>
      </c>
      <c r="R33">
        <v>30.617699999999999</v>
      </c>
      <c r="S33">
        <v>14.128691999999999</v>
      </c>
      <c r="T33">
        <v>0</v>
      </c>
      <c r="U33">
        <v>347.0625</v>
      </c>
      <c r="V33">
        <v>14.37</v>
      </c>
      <c r="W33">
        <v>25.494</v>
      </c>
      <c r="X33">
        <v>147.515625</v>
      </c>
      <c r="Y33">
        <v>0</v>
      </c>
      <c r="Z33">
        <v>6.5208000000000004</v>
      </c>
      <c r="AA33">
        <v>28.045000000000002</v>
      </c>
      <c r="AB33">
        <v>19.728400000000001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39.409199999999998</v>
      </c>
      <c r="AH33">
        <v>61.555</v>
      </c>
      <c r="AI33">
        <v>0</v>
      </c>
      <c r="AJ33">
        <v>0</v>
      </c>
      <c r="AK33">
        <v>50.76</v>
      </c>
      <c r="AL33">
        <v>63.91</v>
      </c>
      <c r="AM33">
        <v>0</v>
      </c>
      <c r="AN33">
        <v>0.87997999999999998</v>
      </c>
      <c r="AO33">
        <v>22.05</v>
      </c>
      <c r="AP33">
        <v>12.169499999999999</v>
      </c>
      <c r="AQ33">
        <v>30.24</v>
      </c>
      <c r="AR33">
        <v>48.576000000000001</v>
      </c>
      <c r="AS33">
        <v>32.284799999999997</v>
      </c>
      <c r="AT33">
        <v>8.0599869999999996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2260.0868720000003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375.76223399999998</v>
      </c>
      <c r="L34">
        <v>341</v>
      </c>
      <c r="M34">
        <v>92</v>
      </c>
      <c r="N34">
        <v>56.7</v>
      </c>
      <c r="O34">
        <v>123.66562500000001</v>
      </c>
      <c r="P34">
        <v>103.125</v>
      </c>
      <c r="Q34">
        <v>11.901588</v>
      </c>
      <c r="R34">
        <v>30.617699999999999</v>
      </c>
      <c r="S34">
        <v>14.128691999999999</v>
      </c>
      <c r="T34">
        <v>0</v>
      </c>
      <c r="U34">
        <v>347.0625</v>
      </c>
      <c r="V34">
        <v>14.37</v>
      </c>
      <c r="W34">
        <v>25.494</v>
      </c>
      <c r="X34">
        <v>119.26090000000001</v>
      </c>
      <c r="Y34">
        <v>0</v>
      </c>
      <c r="Z34">
        <v>6.5208000000000004</v>
      </c>
      <c r="AA34">
        <v>28.045000000000002</v>
      </c>
      <c r="AB34">
        <v>19.728400000000001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39.409199999999998</v>
      </c>
      <c r="AH34">
        <v>61.555</v>
      </c>
      <c r="AI34">
        <v>0</v>
      </c>
      <c r="AJ34">
        <v>0</v>
      </c>
      <c r="AK34">
        <v>50.76</v>
      </c>
      <c r="AL34">
        <v>63.91</v>
      </c>
      <c r="AM34">
        <v>0</v>
      </c>
      <c r="AN34">
        <v>0.89910999999999996</v>
      </c>
      <c r="AO34">
        <v>22.05</v>
      </c>
      <c r="AP34">
        <v>12.169499999999999</v>
      </c>
      <c r="AQ34">
        <v>15.12</v>
      </c>
      <c r="AR34">
        <v>8.8320000000000007</v>
      </c>
      <c r="AS34">
        <v>32.284799999999997</v>
      </c>
      <c r="AT34">
        <v>8.0591460000000001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49.85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2169.6142910000003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375.76223399999998</v>
      </c>
      <c r="L35">
        <v>356.58695899999998</v>
      </c>
      <c r="M35">
        <v>92</v>
      </c>
      <c r="N35">
        <v>56.7</v>
      </c>
      <c r="O35">
        <v>123.66562500000001</v>
      </c>
      <c r="P35">
        <v>103.125</v>
      </c>
      <c r="Q35">
        <v>11.901588</v>
      </c>
      <c r="R35">
        <v>22</v>
      </c>
      <c r="S35">
        <v>14.128691999999999</v>
      </c>
      <c r="T35">
        <v>0</v>
      </c>
      <c r="U35">
        <v>348.866625</v>
      </c>
      <c r="V35">
        <v>11.362213000000001</v>
      </c>
      <c r="W35">
        <v>23.594999999999999</v>
      </c>
      <c r="X35">
        <v>119.26090000000001</v>
      </c>
      <c r="Y35">
        <v>0</v>
      </c>
      <c r="Z35">
        <v>6.5208000000000004</v>
      </c>
      <c r="AA35">
        <v>28.045000000000002</v>
      </c>
      <c r="AB35">
        <v>19.728400000000001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61.555</v>
      </c>
      <c r="AI35">
        <v>0</v>
      </c>
      <c r="AJ35">
        <v>0</v>
      </c>
      <c r="AK35">
        <v>50.76</v>
      </c>
      <c r="AL35">
        <v>63.91</v>
      </c>
      <c r="AM35">
        <v>0</v>
      </c>
      <c r="AN35">
        <v>0.87997999999999998</v>
      </c>
      <c r="AO35">
        <v>22.05</v>
      </c>
      <c r="AP35">
        <v>12.169499999999999</v>
      </c>
      <c r="AQ35">
        <v>0</v>
      </c>
      <c r="AR35">
        <v>8.8320000000000007</v>
      </c>
      <c r="AS35">
        <v>32.284799999999997</v>
      </c>
      <c r="AT35">
        <v>8.0402240000000003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2160.4728360000004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375.76223399999998</v>
      </c>
      <c r="L36">
        <v>356.58695899999998</v>
      </c>
      <c r="M36">
        <v>92</v>
      </c>
      <c r="N36">
        <v>56.7</v>
      </c>
      <c r="O36">
        <v>123.66562500000001</v>
      </c>
      <c r="P36">
        <v>103.125</v>
      </c>
      <c r="Q36">
        <v>11.901588</v>
      </c>
      <c r="R36">
        <v>22</v>
      </c>
      <c r="S36">
        <v>14.128691999999999</v>
      </c>
      <c r="T36">
        <v>0</v>
      </c>
      <c r="U36">
        <v>348.97500000000002</v>
      </c>
      <c r="V36">
        <v>6.1305680000000002</v>
      </c>
      <c r="W36">
        <v>23.594999999999999</v>
      </c>
      <c r="X36">
        <v>119.26090000000001</v>
      </c>
      <c r="Y36">
        <v>0</v>
      </c>
      <c r="Z36">
        <v>6.5208000000000004</v>
      </c>
      <c r="AA36">
        <v>28.045000000000002</v>
      </c>
      <c r="AB36">
        <v>19.728400000000001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61.555</v>
      </c>
      <c r="AI36">
        <v>0</v>
      </c>
      <c r="AJ36">
        <v>0</v>
      </c>
      <c r="AK36">
        <v>50.76</v>
      </c>
      <c r="AL36">
        <v>63.91</v>
      </c>
      <c r="AM36">
        <v>0</v>
      </c>
      <c r="AN36">
        <v>0.87997999999999998</v>
      </c>
      <c r="AO36">
        <v>22.05</v>
      </c>
      <c r="AP36">
        <v>12.169499999999999</v>
      </c>
      <c r="AQ36">
        <v>0</v>
      </c>
      <c r="AR36">
        <v>8.8320000000000007</v>
      </c>
      <c r="AS36">
        <v>32.284799999999997</v>
      </c>
      <c r="AT36">
        <v>8.0768070000000005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2157.3861489999999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376.37619599999999</v>
      </c>
      <c r="L37">
        <v>356.58695899999998</v>
      </c>
      <c r="M37">
        <v>92</v>
      </c>
      <c r="N37">
        <v>56.7</v>
      </c>
      <c r="O37">
        <v>123.66562500000001</v>
      </c>
      <c r="P37">
        <v>102.75</v>
      </c>
      <c r="Q37">
        <v>11.901588</v>
      </c>
      <c r="R37">
        <v>22</v>
      </c>
      <c r="S37">
        <v>14.128691999999999</v>
      </c>
      <c r="T37">
        <v>0</v>
      </c>
      <c r="U37">
        <v>348.97500000000002</v>
      </c>
      <c r="V37">
        <v>3</v>
      </c>
      <c r="W37">
        <v>17.004367999999999</v>
      </c>
      <c r="X37">
        <v>50</v>
      </c>
      <c r="Y37">
        <v>0</v>
      </c>
      <c r="Z37">
        <v>6.5208000000000004</v>
      </c>
      <c r="AA37">
        <v>28.045000000000002</v>
      </c>
      <c r="AB37">
        <v>19.728400000000001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61.555</v>
      </c>
      <c r="AI37">
        <v>0</v>
      </c>
      <c r="AJ37">
        <v>0</v>
      </c>
      <c r="AK37">
        <v>50.76</v>
      </c>
      <c r="AL37">
        <v>63.91</v>
      </c>
      <c r="AM37">
        <v>0</v>
      </c>
      <c r="AN37">
        <v>0.87997999999999998</v>
      </c>
      <c r="AO37">
        <v>22.05</v>
      </c>
      <c r="AP37">
        <v>12.169499999999999</v>
      </c>
      <c r="AQ37">
        <v>0</v>
      </c>
      <c r="AR37">
        <v>13.247999999999999</v>
      </c>
      <c r="AS37">
        <v>13.452</v>
      </c>
      <c r="AT37">
        <v>8.0277139999999996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2066.1771180000001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376.37619599999999</v>
      </c>
      <c r="L38">
        <v>356.58695899999998</v>
      </c>
      <c r="M38">
        <v>92</v>
      </c>
      <c r="N38">
        <v>56.7</v>
      </c>
      <c r="O38">
        <v>123.66562500000001</v>
      </c>
      <c r="P38">
        <v>102.75</v>
      </c>
      <c r="Q38">
        <v>11.901588</v>
      </c>
      <c r="R38">
        <v>22</v>
      </c>
      <c r="S38">
        <v>14.128691999999999</v>
      </c>
      <c r="T38">
        <v>0</v>
      </c>
      <c r="U38">
        <v>348.97500000000002</v>
      </c>
      <c r="V38">
        <v>3</v>
      </c>
      <c r="W38">
        <v>11.8</v>
      </c>
      <c r="X38">
        <v>50</v>
      </c>
      <c r="Y38">
        <v>0</v>
      </c>
      <c r="Z38">
        <v>6.5208000000000004</v>
      </c>
      <c r="AA38">
        <v>28.045000000000002</v>
      </c>
      <c r="AB38">
        <v>19.728400000000001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61.555</v>
      </c>
      <c r="AI38">
        <v>0</v>
      </c>
      <c r="AJ38">
        <v>0</v>
      </c>
      <c r="AK38">
        <v>50.76</v>
      </c>
      <c r="AL38">
        <v>63.91</v>
      </c>
      <c r="AM38">
        <v>0</v>
      </c>
      <c r="AN38">
        <v>0.87997999999999998</v>
      </c>
      <c r="AO38">
        <v>22.05</v>
      </c>
      <c r="AP38">
        <v>12.169499999999999</v>
      </c>
      <c r="AQ38">
        <v>0</v>
      </c>
      <c r="AR38">
        <v>48.576000000000001</v>
      </c>
      <c r="AS38">
        <v>10.089</v>
      </c>
      <c r="AT38">
        <v>8.0057430000000007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2093.9157789999999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376.37619599999999</v>
      </c>
      <c r="L39">
        <v>357.84999199999999</v>
      </c>
      <c r="M39">
        <v>92</v>
      </c>
      <c r="N39">
        <v>56.7</v>
      </c>
      <c r="O39">
        <v>123.66562500000001</v>
      </c>
      <c r="P39">
        <v>102.75</v>
      </c>
      <c r="Q39">
        <v>11.901588</v>
      </c>
      <c r="R39">
        <v>22</v>
      </c>
      <c r="S39">
        <v>14.128691999999999</v>
      </c>
      <c r="T39">
        <v>0</v>
      </c>
      <c r="U39">
        <v>348.97500000000002</v>
      </c>
      <c r="V39">
        <v>3</v>
      </c>
      <c r="W39">
        <v>11.8</v>
      </c>
      <c r="X39">
        <v>50</v>
      </c>
      <c r="Y39">
        <v>0</v>
      </c>
      <c r="Z39">
        <v>6.5208000000000004</v>
      </c>
      <c r="AA39">
        <v>13.983000000000001</v>
      </c>
      <c r="AB39">
        <v>19.728400000000001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61.555</v>
      </c>
      <c r="AI39">
        <v>0</v>
      </c>
      <c r="AJ39">
        <v>0</v>
      </c>
      <c r="AK39">
        <v>50.76</v>
      </c>
      <c r="AL39">
        <v>53.451999999999998</v>
      </c>
      <c r="AM39">
        <v>0</v>
      </c>
      <c r="AN39">
        <v>0.87997999999999998</v>
      </c>
      <c r="AO39">
        <v>23.225999999999999</v>
      </c>
      <c r="AP39">
        <v>12.169499999999999</v>
      </c>
      <c r="AQ39">
        <v>0</v>
      </c>
      <c r="AR39">
        <v>48.576000000000001</v>
      </c>
      <c r="AS39">
        <v>10.089</v>
      </c>
      <c r="AT39">
        <v>8.0960450000000002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41.29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2056.2151140000001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376.37619599999999</v>
      </c>
      <c r="L40">
        <v>357.84999199999999</v>
      </c>
      <c r="M40">
        <v>92</v>
      </c>
      <c r="N40">
        <v>56.7</v>
      </c>
      <c r="O40">
        <v>123.66562500000001</v>
      </c>
      <c r="P40">
        <v>102.75</v>
      </c>
      <c r="Q40">
        <v>11.901588</v>
      </c>
      <c r="R40">
        <v>22</v>
      </c>
      <c r="S40">
        <v>14.128691999999999</v>
      </c>
      <c r="T40">
        <v>0</v>
      </c>
      <c r="U40">
        <v>348.97500000000002</v>
      </c>
      <c r="V40">
        <v>3</v>
      </c>
      <c r="W40">
        <v>11.8</v>
      </c>
      <c r="X40">
        <v>50</v>
      </c>
      <c r="Y40">
        <v>0</v>
      </c>
      <c r="Z40">
        <v>6.5208000000000004</v>
      </c>
      <c r="AA40">
        <v>13.983000000000001</v>
      </c>
      <c r="AB40">
        <v>19.728400000000001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61.555</v>
      </c>
      <c r="AI40">
        <v>0</v>
      </c>
      <c r="AJ40">
        <v>0</v>
      </c>
      <c r="AK40">
        <v>50.76</v>
      </c>
      <c r="AL40">
        <v>53.451999999999998</v>
      </c>
      <c r="AM40">
        <v>0</v>
      </c>
      <c r="AN40">
        <v>0.87997999999999998</v>
      </c>
      <c r="AO40">
        <v>23.225999999999999</v>
      </c>
      <c r="AP40">
        <v>12.169499999999999</v>
      </c>
      <c r="AQ40">
        <v>0</v>
      </c>
      <c r="AR40">
        <v>15.456</v>
      </c>
      <c r="AS40">
        <v>10.089</v>
      </c>
      <c r="AT40">
        <v>8.0960450000000002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42.47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2024.2751139999998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376.38074999999998</v>
      </c>
      <c r="L41">
        <v>357.84999199999999</v>
      </c>
      <c r="M41">
        <v>92</v>
      </c>
      <c r="N41">
        <v>56.7</v>
      </c>
      <c r="O41">
        <v>123.66562500000001</v>
      </c>
      <c r="P41">
        <v>102.75</v>
      </c>
      <c r="Q41">
        <v>11.901588</v>
      </c>
      <c r="R41">
        <v>22</v>
      </c>
      <c r="S41">
        <v>14.128691999999999</v>
      </c>
      <c r="T41">
        <v>0</v>
      </c>
      <c r="U41">
        <v>348.97500000000002</v>
      </c>
      <c r="V41">
        <v>3</v>
      </c>
      <c r="W41">
        <v>11.8</v>
      </c>
      <c r="X41">
        <v>50</v>
      </c>
      <c r="Y41">
        <v>0</v>
      </c>
      <c r="Z41">
        <v>6.5208000000000004</v>
      </c>
      <c r="AA41">
        <v>13.983000000000001</v>
      </c>
      <c r="AB41">
        <v>19.728400000000001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61.555</v>
      </c>
      <c r="AI41">
        <v>0</v>
      </c>
      <c r="AJ41">
        <v>0</v>
      </c>
      <c r="AK41">
        <v>50.76</v>
      </c>
      <c r="AL41">
        <v>53.451999999999998</v>
      </c>
      <c r="AM41">
        <v>0</v>
      </c>
      <c r="AN41">
        <v>0.87997999999999998</v>
      </c>
      <c r="AO41">
        <v>23.225999999999999</v>
      </c>
      <c r="AP41">
        <v>12.169499999999999</v>
      </c>
      <c r="AQ41">
        <v>0</v>
      </c>
      <c r="AR41">
        <v>15.456</v>
      </c>
      <c r="AS41">
        <v>10.089</v>
      </c>
      <c r="AT41">
        <v>8.0464260000000003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43.68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2025.440049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376.38074999999998</v>
      </c>
      <c r="L42">
        <v>357.84999199999999</v>
      </c>
      <c r="M42">
        <v>92</v>
      </c>
      <c r="N42">
        <v>56.7</v>
      </c>
      <c r="O42">
        <v>123.66562500000001</v>
      </c>
      <c r="P42">
        <v>102.75</v>
      </c>
      <c r="Q42">
        <v>11.901588</v>
      </c>
      <c r="R42">
        <v>22</v>
      </c>
      <c r="S42">
        <v>14.128691999999999</v>
      </c>
      <c r="T42">
        <v>0</v>
      </c>
      <c r="U42">
        <v>348.97500000000002</v>
      </c>
      <c r="V42">
        <v>3</v>
      </c>
      <c r="W42">
        <v>11.8</v>
      </c>
      <c r="X42">
        <v>50</v>
      </c>
      <c r="Y42">
        <v>0</v>
      </c>
      <c r="Z42">
        <v>6.5208000000000004</v>
      </c>
      <c r="AA42">
        <v>0</v>
      </c>
      <c r="AB42">
        <v>19.728400000000001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61.555</v>
      </c>
      <c r="AI42">
        <v>0</v>
      </c>
      <c r="AJ42">
        <v>0</v>
      </c>
      <c r="AK42">
        <v>50.76</v>
      </c>
      <c r="AL42">
        <v>53.451999999999998</v>
      </c>
      <c r="AM42">
        <v>0</v>
      </c>
      <c r="AN42">
        <v>0.87997999999999998</v>
      </c>
      <c r="AO42">
        <v>23.225999999999999</v>
      </c>
      <c r="AP42">
        <v>12.169499999999999</v>
      </c>
      <c r="AQ42">
        <v>0</v>
      </c>
      <c r="AR42">
        <v>15.456</v>
      </c>
      <c r="AS42">
        <v>10.089</v>
      </c>
      <c r="AT42">
        <v>8.047898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2013.2885210000002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376.38074999999998</v>
      </c>
      <c r="L43">
        <v>357.84999199999999</v>
      </c>
      <c r="M43">
        <v>92</v>
      </c>
      <c r="N43">
        <v>56.7</v>
      </c>
      <c r="O43">
        <v>123.66562500000001</v>
      </c>
      <c r="P43">
        <v>102.75</v>
      </c>
      <c r="Q43">
        <v>11.901588</v>
      </c>
      <c r="R43">
        <v>22</v>
      </c>
      <c r="S43">
        <v>14.128691999999999</v>
      </c>
      <c r="T43">
        <v>0</v>
      </c>
      <c r="U43">
        <v>348.97500000000002</v>
      </c>
      <c r="V43">
        <v>3</v>
      </c>
      <c r="W43">
        <v>17.807500000000001</v>
      </c>
      <c r="X43">
        <v>50.727803000000002</v>
      </c>
      <c r="Y43">
        <v>0</v>
      </c>
      <c r="Z43">
        <v>6.5208000000000004</v>
      </c>
      <c r="AA43">
        <v>0</v>
      </c>
      <c r="AB43">
        <v>19.728400000000001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61.555</v>
      </c>
      <c r="AI43">
        <v>0</v>
      </c>
      <c r="AJ43">
        <v>0</v>
      </c>
      <c r="AK43">
        <v>50.76</v>
      </c>
      <c r="AL43">
        <v>53.451999999999998</v>
      </c>
      <c r="AM43">
        <v>0</v>
      </c>
      <c r="AN43">
        <v>0.87997999999999998</v>
      </c>
      <c r="AO43">
        <v>23.225999999999999</v>
      </c>
      <c r="AP43">
        <v>12.169499999999999</v>
      </c>
      <c r="AQ43">
        <v>0</v>
      </c>
      <c r="AR43">
        <v>15.456</v>
      </c>
      <c r="AS43">
        <v>10.089</v>
      </c>
      <c r="AT43">
        <v>8.0330750000000002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46.74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2021.2390010000001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376.38074999999998</v>
      </c>
      <c r="L44">
        <v>357.84999199999999</v>
      </c>
      <c r="M44">
        <v>92</v>
      </c>
      <c r="N44">
        <v>56.7</v>
      </c>
      <c r="O44">
        <v>123.66562500000001</v>
      </c>
      <c r="P44">
        <v>102.75</v>
      </c>
      <c r="Q44">
        <v>11.901588</v>
      </c>
      <c r="R44">
        <v>22.048825000000001</v>
      </c>
      <c r="S44">
        <v>14.128691999999999</v>
      </c>
      <c r="T44">
        <v>0</v>
      </c>
      <c r="U44">
        <v>348.97500000000002</v>
      </c>
      <c r="V44">
        <v>3</v>
      </c>
      <c r="W44">
        <v>17.807500000000001</v>
      </c>
      <c r="X44">
        <v>64.198590999999993</v>
      </c>
      <c r="Y44">
        <v>0</v>
      </c>
      <c r="Z44">
        <v>6.5208000000000004</v>
      </c>
      <c r="AA44">
        <v>0</v>
      </c>
      <c r="AB44">
        <v>19.728400000000001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61.555</v>
      </c>
      <c r="AI44">
        <v>0</v>
      </c>
      <c r="AJ44">
        <v>0</v>
      </c>
      <c r="AK44">
        <v>50.76</v>
      </c>
      <c r="AL44">
        <v>53.451999999999998</v>
      </c>
      <c r="AM44">
        <v>0</v>
      </c>
      <c r="AN44">
        <v>0.87997999999999998</v>
      </c>
      <c r="AO44">
        <v>23.225999999999999</v>
      </c>
      <c r="AP44">
        <v>12.169499999999999</v>
      </c>
      <c r="AQ44">
        <v>0</v>
      </c>
      <c r="AR44">
        <v>13.247999999999999</v>
      </c>
      <c r="AS44">
        <v>10.089</v>
      </c>
      <c r="AT44">
        <v>8.0466359999999995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2033.8241750000007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376.38074999999998</v>
      </c>
      <c r="L45">
        <v>357.84999199999999</v>
      </c>
      <c r="M45">
        <v>92</v>
      </c>
      <c r="N45">
        <v>56.7</v>
      </c>
      <c r="O45">
        <v>123.66562500000001</v>
      </c>
      <c r="P45">
        <v>102.75</v>
      </c>
      <c r="Q45">
        <v>11.901588</v>
      </c>
      <c r="R45">
        <v>22.769794000000001</v>
      </c>
      <c r="S45">
        <v>14.128691999999999</v>
      </c>
      <c r="T45">
        <v>0</v>
      </c>
      <c r="U45">
        <v>348.97500000000002</v>
      </c>
      <c r="V45">
        <v>3</v>
      </c>
      <c r="W45">
        <v>17.807500000000001</v>
      </c>
      <c r="X45">
        <v>78.259100000000004</v>
      </c>
      <c r="Y45">
        <v>0</v>
      </c>
      <c r="Z45">
        <v>6.5208000000000004</v>
      </c>
      <c r="AA45">
        <v>0</v>
      </c>
      <c r="AB45">
        <v>19.728400000000001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61.555</v>
      </c>
      <c r="AI45">
        <v>0</v>
      </c>
      <c r="AJ45">
        <v>0</v>
      </c>
      <c r="AK45">
        <v>50.76</v>
      </c>
      <c r="AL45">
        <v>53.451999999999998</v>
      </c>
      <c r="AM45">
        <v>0</v>
      </c>
      <c r="AN45">
        <v>0.87997999999999998</v>
      </c>
      <c r="AO45">
        <v>23.225999999999999</v>
      </c>
      <c r="AP45">
        <v>12.169499999999999</v>
      </c>
      <c r="AQ45">
        <v>0</v>
      </c>
      <c r="AR45">
        <v>15.456</v>
      </c>
      <c r="AS45">
        <v>10.089</v>
      </c>
      <c r="AT45">
        <v>8.0076350000000005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49.9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2052.6746520000002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376.38074999999998</v>
      </c>
      <c r="L46">
        <v>357.84999199999999</v>
      </c>
      <c r="M46">
        <v>92</v>
      </c>
      <c r="N46">
        <v>56.7</v>
      </c>
      <c r="O46">
        <v>123.66562500000001</v>
      </c>
      <c r="P46">
        <v>102.75</v>
      </c>
      <c r="Q46">
        <v>11.901588</v>
      </c>
      <c r="R46">
        <v>22.769794000000001</v>
      </c>
      <c r="S46">
        <v>14.128691999999999</v>
      </c>
      <c r="T46">
        <v>0</v>
      </c>
      <c r="U46">
        <v>348.97500000000002</v>
      </c>
      <c r="V46">
        <v>9</v>
      </c>
      <c r="W46">
        <v>17.807500000000001</v>
      </c>
      <c r="X46">
        <v>78.259100000000004</v>
      </c>
      <c r="Y46">
        <v>0</v>
      </c>
      <c r="Z46">
        <v>6.5208000000000004</v>
      </c>
      <c r="AA46">
        <v>0</v>
      </c>
      <c r="AB46">
        <v>19.728400000000001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61.555</v>
      </c>
      <c r="AI46">
        <v>0</v>
      </c>
      <c r="AJ46">
        <v>0</v>
      </c>
      <c r="AK46">
        <v>50.76</v>
      </c>
      <c r="AL46">
        <v>53.451999999999998</v>
      </c>
      <c r="AM46">
        <v>0</v>
      </c>
      <c r="AN46">
        <v>0.87997999999999998</v>
      </c>
      <c r="AO46">
        <v>23.225999999999999</v>
      </c>
      <c r="AP46">
        <v>12.169499999999999</v>
      </c>
      <c r="AQ46">
        <v>0</v>
      </c>
      <c r="AR46">
        <v>15.456</v>
      </c>
      <c r="AS46">
        <v>10.089</v>
      </c>
      <c r="AT46">
        <v>8.0047969999999999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51.19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2059.9618140000002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376.403661</v>
      </c>
      <c r="L47">
        <v>357.84999199999999</v>
      </c>
      <c r="M47">
        <v>92</v>
      </c>
      <c r="N47">
        <v>56.7</v>
      </c>
      <c r="O47">
        <v>123.66562500000001</v>
      </c>
      <c r="P47">
        <v>102.75</v>
      </c>
      <c r="Q47">
        <v>11.901588</v>
      </c>
      <c r="R47">
        <v>23.170332999999999</v>
      </c>
      <c r="S47">
        <v>14.128691999999999</v>
      </c>
      <c r="T47">
        <v>0</v>
      </c>
      <c r="U47">
        <v>348.97500000000002</v>
      </c>
      <c r="V47">
        <v>9</v>
      </c>
      <c r="W47">
        <v>36.952599999999997</v>
      </c>
      <c r="X47">
        <v>103.2591</v>
      </c>
      <c r="Y47">
        <v>0</v>
      </c>
      <c r="Z47">
        <v>6.5208000000000004</v>
      </c>
      <c r="AA47">
        <v>0</v>
      </c>
      <c r="AB47">
        <v>19.728400000000001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61.555</v>
      </c>
      <c r="AI47">
        <v>0</v>
      </c>
      <c r="AJ47">
        <v>0</v>
      </c>
      <c r="AK47">
        <v>50.76</v>
      </c>
      <c r="AL47">
        <v>53.451999999999998</v>
      </c>
      <c r="AM47">
        <v>0</v>
      </c>
      <c r="AN47">
        <v>0.87997999999999998</v>
      </c>
      <c r="AO47">
        <v>23.225999999999999</v>
      </c>
      <c r="AP47">
        <v>12.169499999999999</v>
      </c>
      <c r="AQ47">
        <v>0</v>
      </c>
      <c r="AR47">
        <v>15.456</v>
      </c>
      <c r="AS47">
        <v>10.089</v>
      </c>
      <c r="AT47">
        <v>8.0723920000000007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2107.4079590000001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376.369507</v>
      </c>
      <c r="L48">
        <v>357.84999199999999</v>
      </c>
      <c r="M48">
        <v>92</v>
      </c>
      <c r="N48">
        <v>56.7</v>
      </c>
      <c r="O48">
        <v>123.66562500000001</v>
      </c>
      <c r="P48">
        <v>102.75</v>
      </c>
      <c r="Q48">
        <v>11.901588</v>
      </c>
      <c r="R48">
        <v>23.170332999999999</v>
      </c>
      <c r="S48">
        <v>14.090396999999999</v>
      </c>
      <c r="T48">
        <v>0</v>
      </c>
      <c r="U48">
        <v>348.97500000000002</v>
      </c>
      <c r="V48">
        <v>9</v>
      </c>
      <c r="W48">
        <v>36.952599999999997</v>
      </c>
      <c r="X48">
        <v>113.55729700000001</v>
      </c>
      <c r="Y48">
        <v>0</v>
      </c>
      <c r="Z48">
        <v>6.5208000000000004</v>
      </c>
      <c r="AA48">
        <v>0</v>
      </c>
      <c r="AB48">
        <v>19.728400000000001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61.555</v>
      </c>
      <c r="AI48">
        <v>0</v>
      </c>
      <c r="AJ48">
        <v>0</v>
      </c>
      <c r="AK48">
        <v>50.76</v>
      </c>
      <c r="AL48">
        <v>53.451999999999998</v>
      </c>
      <c r="AM48">
        <v>0</v>
      </c>
      <c r="AN48">
        <v>0.87997999999999998</v>
      </c>
      <c r="AO48">
        <v>23.225999999999999</v>
      </c>
      <c r="AP48">
        <v>12.169499999999999</v>
      </c>
      <c r="AQ48">
        <v>0</v>
      </c>
      <c r="AR48">
        <v>15.456</v>
      </c>
      <c r="AS48">
        <v>10.089</v>
      </c>
      <c r="AT48">
        <v>8.082694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2118.644009000001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376.403661</v>
      </c>
      <c r="L49">
        <v>357.84999199999999</v>
      </c>
      <c r="M49">
        <v>92</v>
      </c>
      <c r="N49">
        <v>56.7</v>
      </c>
      <c r="O49">
        <v>123.66562500000001</v>
      </c>
      <c r="P49">
        <v>102.75</v>
      </c>
      <c r="Q49">
        <v>11.901588</v>
      </c>
      <c r="R49">
        <v>23.170332999999999</v>
      </c>
      <c r="S49">
        <v>14.090396999999999</v>
      </c>
      <c r="T49">
        <v>0</v>
      </c>
      <c r="U49">
        <v>348.97500000000002</v>
      </c>
      <c r="V49">
        <v>9</v>
      </c>
      <c r="W49">
        <v>35.712600000000002</v>
      </c>
      <c r="X49">
        <v>128.04990000000001</v>
      </c>
      <c r="Y49">
        <v>0</v>
      </c>
      <c r="Z49">
        <v>6.5208000000000004</v>
      </c>
      <c r="AA49">
        <v>0</v>
      </c>
      <c r="AB49">
        <v>19.728400000000001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61.555</v>
      </c>
      <c r="AI49">
        <v>0</v>
      </c>
      <c r="AJ49">
        <v>0</v>
      </c>
      <c r="AK49">
        <v>50.76</v>
      </c>
      <c r="AL49">
        <v>53.451999999999998</v>
      </c>
      <c r="AM49">
        <v>0</v>
      </c>
      <c r="AN49">
        <v>0.87997999999999998</v>
      </c>
      <c r="AO49">
        <v>23.225999999999999</v>
      </c>
      <c r="AP49">
        <v>12.169499999999999</v>
      </c>
      <c r="AQ49">
        <v>0</v>
      </c>
      <c r="AR49">
        <v>15.456</v>
      </c>
      <c r="AS49">
        <v>11.03064</v>
      </c>
      <c r="AT49">
        <v>8.0176219999999994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2134.8073340000005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376.369507</v>
      </c>
      <c r="L50">
        <v>357.84999199999999</v>
      </c>
      <c r="M50">
        <v>92</v>
      </c>
      <c r="N50">
        <v>56.7</v>
      </c>
      <c r="O50">
        <v>123.66562500000001</v>
      </c>
      <c r="P50">
        <v>102.75</v>
      </c>
      <c r="Q50">
        <v>11.901588</v>
      </c>
      <c r="R50">
        <v>23.170332999999999</v>
      </c>
      <c r="S50">
        <v>14.090396999999999</v>
      </c>
      <c r="T50">
        <v>0</v>
      </c>
      <c r="U50">
        <v>348.97500000000002</v>
      </c>
      <c r="V50">
        <v>9</v>
      </c>
      <c r="W50">
        <v>35.712600000000002</v>
      </c>
      <c r="X50">
        <v>128.04990000000001</v>
      </c>
      <c r="Y50">
        <v>0</v>
      </c>
      <c r="Z50">
        <v>6.5208000000000004</v>
      </c>
      <c r="AA50">
        <v>0</v>
      </c>
      <c r="AB50">
        <v>19.728400000000001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61.555</v>
      </c>
      <c r="AI50">
        <v>0</v>
      </c>
      <c r="AJ50">
        <v>0</v>
      </c>
      <c r="AK50">
        <v>50.76</v>
      </c>
      <c r="AL50">
        <v>53.451999999999998</v>
      </c>
      <c r="AM50">
        <v>0</v>
      </c>
      <c r="AN50">
        <v>0.87997999999999998</v>
      </c>
      <c r="AO50">
        <v>23.225999999999999</v>
      </c>
      <c r="AP50">
        <v>12.169499999999999</v>
      </c>
      <c r="AQ50">
        <v>0</v>
      </c>
      <c r="AR50">
        <v>15.456</v>
      </c>
      <c r="AS50">
        <v>11.03064</v>
      </c>
      <c r="AT50">
        <v>8.0748099999999994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2134.8303680000008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376.76807600000001</v>
      </c>
      <c r="L51">
        <v>361.13</v>
      </c>
      <c r="M51">
        <v>92</v>
      </c>
      <c r="N51">
        <v>56.7</v>
      </c>
      <c r="O51">
        <v>123.66562500000001</v>
      </c>
      <c r="P51">
        <v>102.75</v>
      </c>
      <c r="Q51">
        <v>11.901588</v>
      </c>
      <c r="R51">
        <v>28.005299999999998</v>
      </c>
      <c r="S51">
        <v>14.090396999999999</v>
      </c>
      <c r="T51">
        <v>0</v>
      </c>
      <c r="U51">
        <v>348.97500000000002</v>
      </c>
      <c r="V51">
        <v>9</v>
      </c>
      <c r="W51">
        <v>35.3626</v>
      </c>
      <c r="X51">
        <v>128.04990000000001</v>
      </c>
      <c r="Y51">
        <v>0</v>
      </c>
      <c r="Z51">
        <v>6.5208000000000004</v>
      </c>
      <c r="AA51">
        <v>0</v>
      </c>
      <c r="AB51">
        <v>19.728400000000001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61.555</v>
      </c>
      <c r="AI51">
        <v>0</v>
      </c>
      <c r="AJ51">
        <v>0</v>
      </c>
      <c r="AK51">
        <v>50.76</v>
      </c>
      <c r="AL51">
        <v>53.451999999999998</v>
      </c>
      <c r="AM51">
        <v>0</v>
      </c>
      <c r="AN51">
        <v>0.87997999999999998</v>
      </c>
      <c r="AO51">
        <v>23.225999999999999</v>
      </c>
      <c r="AP51">
        <v>12.169499999999999</v>
      </c>
      <c r="AQ51">
        <v>0</v>
      </c>
      <c r="AR51">
        <v>13.247999999999999</v>
      </c>
      <c r="AS51">
        <v>11.03064</v>
      </c>
      <c r="AT51">
        <v>8.0873200000000001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2158.7984219999998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376.74329999999998</v>
      </c>
      <c r="L52">
        <v>361.13</v>
      </c>
      <c r="M52">
        <v>92</v>
      </c>
      <c r="N52">
        <v>56.7</v>
      </c>
      <c r="O52">
        <v>123.66562500000001</v>
      </c>
      <c r="P52">
        <v>102.75</v>
      </c>
      <c r="Q52">
        <v>11.901588</v>
      </c>
      <c r="R52">
        <v>28.005299999999998</v>
      </c>
      <c r="S52">
        <v>14.090396999999999</v>
      </c>
      <c r="T52">
        <v>0</v>
      </c>
      <c r="U52">
        <v>348.97500000000002</v>
      </c>
      <c r="V52">
        <v>9</v>
      </c>
      <c r="W52">
        <v>35.3626</v>
      </c>
      <c r="X52">
        <v>128.04990000000001</v>
      </c>
      <c r="Y52">
        <v>0</v>
      </c>
      <c r="Z52">
        <v>6.5208000000000004</v>
      </c>
      <c r="AA52">
        <v>0</v>
      </c>
      <c r="AB52">
        <v>19.728400000000001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85.23</v>
      </c>
      <c r="AI52">
        <v>0</v>
      </c>
      <c r="AJ52">
        <v>0</v>
      </c>
      <c r="AK52">
        <v>50.76</v>
      </c>
      <c r="AL52">
        <v>53.451999999999998</v>
      </c>
      <c r="AM52">
        <v>0</v>
      </c>
      <c r="AN52">
        <v>0.87997999999999998</v>
      </c>
      <c r="AO52">
        <v>23.225999999999999</v>
      </c>
      <c r="AP52">
        <v>12.169499999999999</v>
      </c>
      <c r="AQ52">
        <v>0</v>
      </c>
      <c r="AR52">
        <v>13.247999999999999</v>
      </c>
      <c r="AS52">
        <v>11.03064</v>
      </c>
      <c r="AT52">
        <v>8.0579900000000002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2182.419316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377.21375599999999</v>
      </c>
      <c r="L53">
        <v>371.54</v>
      </c>
      <c r="M53">
        <v>92</v>
      </c>
      <c r="N53">
        <v>56.7</v>
      </c>
      <c r="O53">
        <v>123.66562500000001</v>
      </c>
      <c r="P53">
        <v>102.75</v>
      </c>
      <c r="Q53">
        <v>11.926526000000001</v>
      </c>
      <c r="R53">
        <v>36.622999999999998</v>
      </c>
      <c r="S53">
        <v>14.207609</v>
      </c>
      <c r="T53">
        <v>0</v>
      </c>
      <c r="U53">
        <v>348.97500000000002</v>
      </c>
      <c r="V53">
        <v>15.1046</v>
      </c>
      <c r="W53">
        <v>36.375</v>
      </c>
      <c r="X53">
        <v>128.04990000000001</v>
      </c>
      <c r="Y53">
        <v>0</v>
      </c>
      <c r="Z53">
        <v>6.5208000000000004</v>
      </c>
      <c r="AA53">
        <v>0</v>
      </c>
      <c r="AB53">
        <v>19.728400000000001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85.23</v>
      </c>
      <c r="AI53">
        <v>0</v>
      </c>
      <c r="AJ53">
        <v>0</v>
      </c>
      <c r="AK53">
        <v>50.76</v>
      </c>
      <c r="AL53">
        <v>53.451999999999998</v>
      </c>
      <c r="AM53">
        <v>0</v>
      </c>
      <c r="AN53">
        <v>0.87997999999999998</v>
      </c>
      <c r="AO53">
        <v>23.225999999999999</v>
      </c>
      <c r="AP53">
        <v>12.169499999999999</v>
      </c>
      <c r="AQ53">
        <v>0</v>
      </c>
      <c r="AR53">
        <v>17.664000000000001</v>
      </c>
      <c r="AS53">
        <v>11.03064</v>
      </c>
      <c r="AT53">
        <v>8.0170960000000004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2213.5517280000008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377.20044999999999</v>
      </c>
      <c r="L54">
        <v>381.96</v>
      </c>
      <c r="M54">
        <v>92</v>
      </c>
      <c r="N54">
        <v>56.7</v>
      </c>
      <c r="O54">
        <v>123.66562500000001</v>
      </c>
      <c r="P54">
        <v>102.75</v>
      </c>
      <c r="Q54">
        <v>11.926526000000001</v>
      </c>
      <c r="R54">
        <v>36.622999999999998</v>
      </c>
      <c r="S54">
        <v>14.207609</v>
      </c>
      <c r="T54">
        <v>0</v>
      </c>
      <c r="U54">
        <v>348.97500000000002</v>
      </c>
      <c r="V54">
        <v>15.1046</v>
      </c>
      <c r="W54">
        <v>36.375</v>
      </c>
      <c r="X54">
        <v>128.04990000000001</v>
      </c>
      <c r="Y54">
        <v>0</v>
      </c>
      <c r="Z54">
        <v>6.5208000000000004</v>
      </c>
      <c r="AA54">
        <v>0</v>
      </c>
      <c r="AB54">
        <v>19.728400000000001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85.23</v>
      </c>
      <c r="AI54">
        <v>0</v>
      </c>
      <c r="AJ54">
        <v>0</v>
      </c>
      <c r="AK54">
        <v>50.76</v>
      </c>
      <c r="AL54">
        <v>53.451999999999998</v>
      </c>
      <c r="AM54">
        <v>0</v>
      </c>
      <c r="AN54">
        <v>0.87997999999999998</v>
      </c>
      <c r="AO54">
        <v>23.225999999999999</v>
      </c>
      <c r="AP54">
        <v>12.169499999999999</v>
      </c>
      <c r="AQ54">
        <v>0</v>
      </c>
      <c r="AR54">
        <v>17.664000000000001</v>
      </c>
      <c r="AS54">
        <v>11.03064</v>
      </c>
      <c r="AT54">
        <v>8.0555719999999997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2223.9968980000008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376.973794</v>
      </c>
      <c r="L55">
        <v>371.54</v>
      </c>
      <c r="M55">
        <v>92</v>
      </c>
      <c r="N55">
        <v>49.578200000000002</v>
      </c>
      <c r="O55">
        <v>99.286799999999999</v>
      </c>
      <c r="P55">
        <v>77.827100000000002</v>
      </c>
      <c r="Q55">
        <v>11.926526000000001</v>
      </c>
      <c r="R55">
        <v>36.613</v>
      </c>
      <c r="S55">
        <v>14.235390000000001</v>
      </c>
      <c r="T55">
        <v>0</v>
      </c>
      <c r="U55">
        <v>348.97500000000002</v>
      </c>
      <c r="V55">
        <v>15.1046</v>
      </c>
      <c r="W55">
        <v>36.274999999999999</v>
      </c>
      <c r="X55">
        <v>128.00989999999999</v>
      </c>
      <c r="Y55">
        <v>0</v>
      </c>
      <c r="Z55">
        <v>6.5208000000000004</v>
      </c>
      <c r="AA55">
        <v>0</v>
      </c>
      <c r="AB55">
        <v>19.728400000000001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39.409199999999998</v>
      </c>
      <c r="AH55">
        <v>85.23</v>
      </c>
      <c r="AI55">
        <v>0</v>
      </c>
      <c r="AJ55">
        <v>0</v>
      </c>
      <c r="AK55">
        <v>50.76</v>
      </c>
      <c r="AL55">
        <v>53.451999999999998</v>
      </c>
      <c r="AM55">
        <v>0</v>
      </c>
      <c r="AN55">
        <v>0.87997999999999998</v>
      </c>
      <c r="AO55">
        <v>23.225999999999999</v>
      </c>
      <c r="AP55">
        <v>12.169499999999999</v>
      </c>
      <c r="AQ55">
        <v>0</v>
      </c>
      <c r="AR55">
        <v>15.456</v>
      </c>
      <c r="AS55">
        <v>12.779400000000001</v>
      </c>
      <c r="AT55">
        <v>8.0510520000000003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51.52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2132.8607379999999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376.95263599999998</v>
      </c>
      <c r="L56">
        <v>366.33</v>
      </c>
      <c r="M56">
        <v>92</v>
      </c>
      <c r="N56">
        <v>49.578200000000002</v>
      </c>
      <c r="O56">
        <v>99.286799999999999</v>
      </c>
      <c r="P56">
        <v>77.827100000000002</v>
      </c>
      <c r="Q56">
        <v>11.926526000000001</v>
      </c>
      <c r="R56">
        <v>36.613</v>
      </c>
      <c r="S56">
        <v>14.235390000000001</v>
      </c>
      <c r="T56">
        <v>0</v>
      </c>
      <c r="U56">
        <v>348.97500000000002</v>
      </c>
      <c r="V56">
        <v>15.1046</v>
      </c>
      <c r="W56">
        <v>36.274999999999999</v>
      </c>
      <c r="X56">
        <v>128.00989999999999</v>
      </c>
      <c r="Y56">
        <v>0</v>
      </c>
      <c r="Z56">
        <v>6.5208000000000004</v>
      </c>
      <c r="AA56">
        <v>0</v>
      </c>
      <c r="AB56">
        <v>19.728400000000001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39.409199999999998</v>
      </c>
      <c r="AH56">
        <v>85.23</v>
      </c>
      <c r="AI56">
        <v>0</v>
      </c>
      <c r="AJ56">
        <v>0</v>
      </c>
      <c r="AK56">
        <v>50.76</v>
      </c>
      <c r="AL56">
        <v>53.451999999999998</v>
      </c>
      <c r="AM56">
        <v>0</v>
      </c>
      <c r="AN56">
        <v>0.87997999999999998</v>
      </c>
      <c r="AO56">
        <v>23.225999999999999</v>
      </c>
      <c r="AP56">
        <v>12.169499999999999</v>
      </c>
      <c r="AQ56">
        <v>0</v>
      </c>
      <c r="AR56">
        <v>15.456</v>
      </c>
      <c r="AS56">
        <v>12.779400000000001</v>
      </c>
      <c r="AT56">
        <v>8.0904729999999994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51.52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2127.6690010000002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432.60890000000001</v>
      </c>
      <c r="L57">
        <v>397.58</v>
      </c>
      <c r="M57">
        <v>92</v>
      </c>
      <c r="N57">
        <v>49.578200000000002</v>
      </c>
      <c r="O57">
        <v>99.286799999999999</v>
      </c>
      <c r="P57">
        <v>77.827100000000002</v>
      </c>
      <c r="Q57">
        <v>11.926526000000001</v>
      </c>
      <c r="R57">
        <v>36.613</v>
      </c>
      <c r="S57">
        <v>14.235390000000001</v>
      </c>
      <c r="T57">
        <v>0</v>
      </c>
      <c r="U57">
        <v>348.97500000000002</v>
      </c>
      <c r="V57">
        <v>15.1046</v>
      </c>
      <c r="W57">
        <v>36.274999999999999</v>
      </c>
      <c r="X57">
        <v>127.7299</v>
      </c>
      <c r="Y57">
        <v>0</v>
      </c>
      <c r="Z57">
        <v>6.5208000000000004</v>
      </c>
      <c r="AA57">
        <v>0</v>
      </c>
      <c r="AB57">
        <v>9.3309999999999995</v>
      </c>
      <c r="AC57">
        <v>0</v>
      </c>
      <c r="AD57">
        <v>27.3447</v>
      </c>
      <c r="AE57">
        <v>49.436556000000003</v>
      </c>
      <c r="AF57">
        <v>8.8740000000000006</v>
      </c>
      <c r="AG57">
        <v>39.409199999999998</v>
      </c>
      <c r="AH57">
        <v>85.23</v>
      </c>
      <c r="AI57">
        <v>0</v>
      </c>
      <c r="AJ57">
        <v>0</v>
      </c>
      <c r="AK57">
        <v>50.76</v>
      </c>
      <c r="AL57">
        <v>53.451999999999998</v>
      </c>
      <c r="AM57">
        <v>0</v>
      </c>
      <c r="AN57">
        <v>0.87997999999999998</v>
      </c>
      <c r="AO57">
        <v>23.225999999999999</v>
      </c>
      <c r="AP57">
        <v>12.169499999999999</v>
      </c>
      <c r="AQ57">
        <v>0</v>
      </c>
      <c r="AR57">
        <v>14.352</v>
      </c>
      <c r="AS57">
        <v>13.452</v>
      </c>
      <c r="AT57">
        <v>8.0200399999999998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51.52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2193.7181920000003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482.60890000000001</v>
      </c>
      <c r="L58">
        <v>439.25</v>
      </c>
      <c r="M58">
        <v>92</v>
      </c>
      <c r="N58">
        <v>49.578200000000002</v>
      </c>
      <c r="O58">
        <v>99.286799999999999</v>
      </c>
      <c r="P58">
        <v>77.827100000000002</v>
      </c>
      <c r="Q58">
        <v>11.926526000000001</v>
      </c>
      <c r="R58">
        <v>36.613</v>
      </c>
      <c r="S58">
        <v>14.235390000000001</v>
      </c>
      <c r="T58">
        <v>0</v>
      </c>
      <c r="U58">
        <v>348.97500000000002</v>
      </c>
      <c r="V58">
        <v>15.1046</v>
      </c>
      <c r="W58">
        <v>36.274999999999999</v>
      </c>
      <c r="X58">
        <v>127.7299</v>
      </c>
      <c r="Y58">
        <v>0</v>
      </c>
      <c r="Z58">
        <v>6.5208000000000004</v>
      </c>
      <c r="AA58">
        <v>0</v>
      </c>
      <c r="AB58">
        <v>9.3309999999999995</v>
      </c>
      <c r="AC58">
        <v>0</v>
      </c>
      <c r="AD58">
        <v>27.3447</v>
      </c>
      <c r="AE58">
        <v>49.436556000000003</v>
      </c>
      <c r="AF58">
        <v>8.8740000000000006</v>
      </c>
      <c r="AG58">
        <v>39.409199999999998</v>
      </c>
      <c r="AH58">
        <v>85.23</v>
      </c>
      <c r="AI58">
        <v>0</v>
      </c>
      <c r="AJ58">
        <v>0</v>
      </c>
      <c r="AK58">
        <v>50.76</v>
      </c>
      <c r="AL58">
        <v>53.451999999999998</v>
      </c>
      <c r="AM58">
        <v>0</v>
      </c>
      <c r="AN58">
        <v>0.87997999999999998</v>
      </c>
      <c r="AO58">
        <v>23.225999999999999</v>
      </c>
      <c r="AP58">
        <v>12.169499999999999</v>
      </c>
      <c r="AQ58">
        <v>0</v>
      </c>
      <c r="AR58">
        <v>14.352</v>
      </c>
      <c r="AS58">
        <v>13.452</v>
      </c>
      <c r="AT58">
        <v>8.0082660000000008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51.52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2285.3764180000003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456.64608600000003</v>
      </c>
      <c r="L59">
        <v>491.33</v>
      </c>
      <c r="M59">
        <v>92</v>
      </c>
      <c r="N59">
        <v>49.578200000000002</v>
      </c>
      <c r="O59">
        <v>99.286799999999999</v>
      </c>
      <c r="P59">
        <v>77.827100000000002</v>
      </c>
      <c r="Q59">
        <v>11.926526000000001</v>
      </c>
      <c r="R59">
        <v>36.613</v>
      </c>
      <c r="S59">
        <v>14.207609</v>
      </c>
      <c r="T59">
        <v>0</v>
      </c>
      <c r="U59">
        <v>348.97500000000002</v>
      </c>
      <c r="V59">
        <v>15.1046</v>
      </c>
      <c r="W59">
        <v>36.274999999999999</v>
      </c>
      <c r="X59">
        <v>127.7299</v>
      </c>
      <c r="Y59">
        <v>0</v>
      </c>
      <c r="Z59">
        <v>6.5208000000000004</v>
      </c>
      <c r="AA59">
        <v>0</v>
      </c>
      <c r="AB59">
        <v>9.3309999999999995</v>
      </c>
      <c r="AC59">
        <v>0</v>
      </c>
      <c r="AD59">
        <v>27.3447</v>
      </c>
      <c r="AE59">
        <v>49.436556000000003</v>
      </c>
      <c r="AF59">
        <v>8.8740000000000006</v>
      </c>
      <c r="AG59">
        <v>39.409199999999998</v>
      </c>
      <c r="AH59">
        <v>85.23</v>
      </c>
      <c r="AI59">
        <v>0</v>
      </c>
      <c r="AJ59">
        <v>0</v>
      </c>
      <c r="AK59">
        <v>50.76</v>
      </c>
      <c r="AL59">
        <v>53.451999999999998</v>
      </c>
      <c r="AM59">
        <v>0</v>
      </c>
      <c r="AN59">
        <v>0.87997999999999998</v>
      </c>
      <c r="AO59">
        <v>23.225999999999999</v>
      </c>
      <c r="AP59">
        <v>12.169499999999999</v>
      </c>
      <c r="AQ59">
        <v>0</v>
      </c>
      <c r="AR59">
        <v>15.456</v>
      </c>
      <c r="AS59">
        <v>14.7972</v>
      </c>
      <c r="AT59">
        <v>8.030132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51.52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2313.936889000001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500.60890000000001</v>
      </c>
      <c r="L60">
        <v>533</v>
      </c>
      <c r="M60">
        <v>92</v>
      </c>
      <c r="N60">
        <v>49.578200000000002</v>
      </c>
      <c r="O60">
        <v>99.286799999999999</v>
      </c>
      <c r="P60">
        <v>77.827100000000002</v>
      </c>
      <c r="Q60">
        <v>11.926526000000001</v>
      </c>
      <c r="R60">
        <v>36.613</v>
      </c>
      <c r="S60">
        <v>14.207609</v>
      </c>
      <c r="T60">
        <v>0</v>
      </c>
      <c r="U60">
        <v>348.97500000000002</v>
      </c>
      <c r="V60">
        <v>15.1046</v>
      </c>
      <c r="W60">
        <v>36.274999999999999</v>
      </c>
      <c r="X60">
        <v>127.7299</v>
      </c>
      <c r="Y60">
        <v>0</v>
      </c>
      <c r="Z60">
        <v>6.5208000000000004</v>
      </c>
      <c r="AA60">
        <v>0</v>
      </c>
      <c r="AB60">
        <v>9.3309999999999995</v>
      </c>
      <c r="AC60">
        <v>0</v>
      </c>
      <c r="AD60">
        <v>27.3447</v>
      </c>
      <c r="AE60">
        <v>49.436556000000003</v>
      </c>
      <c r="AF60">
        <v>8.8740000000000006</v>
      </c>
      <c r="AG60">
        <v>39.409199999999998</v>
      </c>
      <c r="AH60">
        <v>85.23</v>
      </c>
      <c r="AI60">
        <v>0</v>
      </c>
      <c r="AJ60">
        <v>0</v>
      </c>
      <c r="AK60">
        <v>50.76</v>
      </c>
      <c r="AL60">
        <v>53.451999999999998</v>
      </c>
      <c r="AM60">
        <v>0</v>
      </c>
      <c r="AN60">
        <v>0.87997999999999998</v>
      </c>
      <c r="AO60">
        <v>22.05</v>
      </c>
      <c r="AP60">
        <v>12.169499999999999</v>
      </c>
      <c r="AQ60">
        <v>0</v>
      </c>
      <c r="AR60">
        <v>15.456</v>
      </c>
      <c r="AS60">
        <v>14.7972</v>
      </c>
      <c r="AT60">
        <v>8.0841659999999997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2401.9277370000009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561.60889999999995</v>
      </c>
      <c r="L61">
        <v>569.46</v>
      </c>
      <c r="M61">
        <v>92</v>
      </c>
      <c r="N61">
        <v>49.578200000000002</v>
      </c>
      <c r="O61">
        <v>99.286799999999999</v>
      </c>
      <c r="P61">
        <v>77.827100000000002</v>
      </c>
      <c r="Q61">
        <v>11.912471999999999</v>
      </c>
      <c r="R61">
        <v>36.613</v>
      </c>
      <c r="S61">
        <v>14.207609</v>
      </c>
      <c r="T61">
        <v>0</v>
      </c>
      <c r="U61">
        <v>348.97500000000002</v>
      </c>
      <c r="V61">
        <v>15.1046</v>
      </c>
      <c r="W61">
        <v>36.274999999999999</v>
      </c>
      <c r="X61">
        <v>127.7299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27.3447</v>
      </c>
      <c r="AE61">
        <v>49.436556000000003</v>
      </c>
      <c r="AF61">
        <v>8.8740000000000006</v>
      </c>
      <c r="AG61">
        <v>39.409199999999998</v>
      </c>
      <c r="AH61">
        <v>85.23</v>
      </c>
      <c r="AI61">
        <v>0</v>
      </c>
      <c r="AJ61">
        <v>0</v>
      </c>
      <c r="AK61">
        <v>50.76</v>
      </c>
      <c r="AL61">
        <v>53.451999999999998</v>
      </c>
      <c r="AM61">
        <v>0</v>
      </c>
      <c r="AN61">
        <v>0.87997999999999998</v>
      </c>
      <c r="AO61">
        <v>22.05</v>
      </c>
      <c r="AP61">
        <v>12.169499999999999</v>
      </c>
      <c r="AQ61">
        <v>0</v>
      </c>
      <c r="AR61">
        <v>15.456</v>
      </c>
      <c r="AS61">
        <v>14.7972</v>
      </c>
      <c r="AT61">
        <v>8.0960450000000002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2492.8647620000011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604.94680000000005</v>
      </c>
      <c r="L62">
        <v>595.5</v>
      </c>
      <c r="M62">
        <v>92</v>
      </c>
      <c r="N62">
        <v>49.578200000000002</v>
      </c>
      <c r="O62">
        <v>99.286799999999999</v>
      </c>
      <c r="P62">
        <v>77.827100000000002</v>
      </c>
      <c r="Q62">
        <v>11.912471999999999</v>
      </c>
      <c r="R62">
        <v>36.613</v>
      </c>
      <c r="S62">
        <v>14.207609</v>
      </c>
      <c r="T62">
        <v>0</v>
      </c>
      <c r="U62">
        <v>348.97500000000002</v>
      </c>
      <c r="V62">
        <v>15.1046</v>
      </c>
      <c r="W62">
        <v>36.274999999999999</v>
      </c>
      <c r="X62">
        <v>127.7299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27.3447</v>
      </c>
      <c r="AE62">
        <v>49.436556000000003</v>
      </c>
      <c r="AF62">
        <v>8.8740000000000006</v>
      </c>
      <c r="AG62">
        <v>39.409199999999998</v>
      </c>
      <c r="AH62">
        <v>85.23</v>
      </c>
      <c r="AI62">
        <v>0</v>
      </c>
      <c r="AJ62">
        <v>0</v>
      </c>
      <c r="AK62">
        <v>50.76</v>
      </c>
      <c r="AL62">
        <v>53.451999999999998</v>
      </c>
      <c r="AM62">
        <v>0</v>
      </c>
      <c r="AN62">
        <v>0.87997999999999998</v>
      </c>
      <c r="AO62">
        <v>22.05</v>
      </c>
      <c r="AP62">
        <v>12.169499999999999</v>
      </c>
      <c r="AQ62">
        <v>0</v>
      </c>
      <c r="AR62">
        <v>15.456</v>
      </c>
      <c r="AS62">
        <v>14.7972</v>
      </c>
      <c r="AT62">
        <v>8.0960450000000002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2562.2426620000006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549.84070599999995</v>
      </c>
      <c r="L63">
        <v>605.91999999999996</v>
      </c>
      <c r="M63">
        <v>92</v>
      </c>
      <c r="N63">
        <v>49.578200000000002</v>
      </c>
      <c r="O63">
        <v>99.286799999999999</v>
      </c>
      <c r="P63">
        <v>77.827100000000002</v>
      </c>
      <c r="Q63">
        <v>11.926526000000001</v>
      </c>
      <c r="R63">
        <v>36.613</v>
      </c>
      <c r="S63">
        <v>14.235390000000001</v>
      </c>
      <c r="T63">
        <v>0</v>
      </c>
      <c r="U63">
        <v>348.97500000000002</v>
      </c>
      <c r="V63">
        <v>15.1046</v>
      </c>
      <c r="W63">
        <v>36.274999999999999</v>
      </c>
      <c r="X63">
        <v>127.7299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27.3447</v>
      </c>
      <c r="AE63">
        <v>49.436556000000003</v>
      </c>
      <c r="AF63">
        <v>8.8740000000000006</v>
      </c>
      <c r="AG63">
        <v>39.409199999999998</v>
      </c>
      <c r="AH63">
        <v>85.23</v>
      </c>
      <c r="AI63">
        <v>0</v>
      </c>
      <c r="AJ63">
        <v>0</v>
      </c>
      <c r="AK63">
        <v>50.76</v>
      </c>
      <c r="AL63">
        <v>53.451999999999998</v>
      </c>
      <c r="AM63">
        <v>0</v>
      </c>
      <c r="AN63">
        <v>0.87997999999999998</v>
      </c>
      <c r="AO63">
        <v>22.05</v>
      </c>
      <c r="AP63">
        <v>12.169499999999999</v>
      </c>
      <c r="AQ63">
        <v>0</v>
      </c>
      <c r="AR63">
        <v>15.456</v>
      </c>
      <c r="AS63">
        <v>13.452</v>
      </c>
      <c r="AT63">
        <v>8.0472669999999997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2516.2044250000013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492.2989</v>
      </c>
      <c r="L64">
        <v>611.495</v>
      </c>
      <c r="M64">
        <v>92</v>
      </c>
      <c r="N64">
        <v>49.578200000000002</v>
      </c>
      <c r="O64">
        <v>99.286799999999999</v>
      </c>
      <c r="P64">
        <v>77.827100000000002</v>
      </c>
      <c r="Q64">
        <v>11.926526000000001</v>
      </c>
      <c r="R64">
        <v>36.613</v>
      </c>
      <c r="S64">
        <v>14.235390000000001</v>
      </c>
      <c r="T64">
        <v>0</v>
      </c>
      <c r="U64">
        <v>348.97500000000002</v>
      </c>
      <c r="V64">
        <v>15.1046</v>
      </c>
      <c r="W64">
        <v>36.284999999999997</v>
      </c>
      <c r="X64">
        <v>127.7299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27.3447</v>
      </c>
      <c r="AE64">
        <v>49.436556000000003</v>
      </c>
      <c r="AF64">
        <v>8.8740000000000006</v>
      </c>
      <c r="AG64">
        <v>39.409199999999998</v>
      </c>
      <c r="AH64">
        <v>85.23</v>
      </c>
      <c r="AI64">
        <v>0</v>
      </c>
      <c r="AJ64">
        <v>0</v>
      </c>
      <c r="AK64">
        <v>50.76</v>
      </c>
      <c r="AL64">
        <v>53.451999999999998</v>
      </c>
      <c r="AM64">
        <v>0</v>
      </c>
      <c r="AN64">
        <v>0.87997999999999998</v>
      </c>
      <c r="AO64">
        <v>22.05</v>
      </c>
      <c r="AP64">
        <v>12.169499999999999</v>
      </c>
      <c r="AQ64">
        <v>0</v>
      </c>
      <c r="AR64">
        <v>15.456</v>
      </c>
      <c r="AS64">
        <v>13.452</v>
      </c>
      <c r="AT64">
        <v>8.0661900000000006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2464.2665420000012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486.13889999999998</v>
      </c>
      <c r="L65">
        <v>537.94000000000005</v>
      </c>
      <c r="M65">
        <v>92</v>
      </c>
      <c r="N65">
        <v>54.687018999999999</v>
      </c>
      <c r="O65">
        <v>123.5068</v>
      </c>
      <c r="P65">
        <v>92.362526000000003</v>
      </c>
      <c r="Q65">
        <v>11.952230999999999</v>
      </c>
      <c r="R65">
        <v>36.813000000000002</v>
      </c>
      <c r="S65">
        <v>14.300668999999999</v>
      </c>
      <c r="T65">
        <v>0</v>
      </c>
      <c r="U65">
        <v>348.97500000000002</v>
      </c>
      <c r="V65">
        <v>15.1046</v>
      </c>
      <c r="W65">
        <v>36.274999999999999</v>
      </c>
      <c r="X65">
        <v>127.7299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27.3447</v>
      </c>
      <c r="AE65">
        <v>49.436556000000003</v>
      </c>
      <c r="AF65">
        <v>8.8740000000000006</v>
      </c>
      <c r="AG65">
        <v>39.409199999999998</v>
      </c>
      <c r="AH65">
        <v>85.23</v>
      </c>
      <c r="AI65">
        <v>0</v>
      </c>
      <c r="AJ65">
        <v>0</v>
      </c>
      <c r="AK65">
        <v>50.76</v>
      </c>
      <c r="AL65">
        <v>53.451999999999998</v>
      </c>
      <c r="AM65">
        <v>0</v>
      </c>
      <c r="AN65">
        <v>0.87997999999999998</v>
      </c>
      <c r="AO65">
        <v>22.05</v>
      </c>
      <c r="AP65">
        <v>12.169499999999999</v>
      </c>
      <c r="AQ65">
        <v>0</v>
      </c>
      <c r="AR65">
        <v>15.456</v>
      </c>
      <c r="AS65">
        <v>13.452</v>
      </c>
      <c r="AT65">
        <v>8.0960450000000002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2433.7266260000006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474.25594799999999</v>
      </c>
      <c r="L66">
        <v>537.94000000000005</v>
      </c>
      <c r="M66">
        <v>92</v>
      </c>
      <c r="N66">
        <v>56.648200000000003</v>
      </c>
      <c r="O66">
        <v>123.5068</v>
      </c>
      <c r="P66">
        <v>102.5971</v>
      </c>
      <c r="Q66">
        <v>11.952230999999999</v>
      </c>
      <c r="R66">
        <v>36.813000000000002</v>
      </c>
      <c r="S66">
        <v>14.300668999999999</v>
      </c>
      <c r="T66">
        <v>0</v>
      </c>
      <c r="U66">
        <v>348.97500000000002</v>
      </c>
      <c r="V66">
        <v>15.1046</v>
      </c>
      <c r="W66">
        <v>36.274999999999999</v>
      </c>
      <c r="X66">
        <v>127.7299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27.3447</v>
      </c>
      <c r="AE66">
        <v>49.436556000000003</v>
      </c>
      <c r="AF66">
        <v>8.8740000000000006</v>
      </c>
      <c r="AG66">
        <v>39.409199999999998</v>
      </c>
      <c r="AH66">
        <v>85.23</v>
      </c>
      <c r="AI66">
        <v>0</v>
      </c>
      <c r="AJ66">
        <v>0</v>
      </c>
      <c r="AK66">
        <v>50.76</v>
      </c>
      <c r="AL66">
        <v>53.451999999999998</v>
      </c>
      <c r="AM66">
        <v>0</v>
      </c>
      <c r="AN66">
        <v>0.87997999999999998</v>
      </c>
      <c r="AO66">
        <v>22.05</v>
      </c>
      <c r="AP66">
        <v>12.169499999999999</v>
      </c>
      <c r="AQ66">
        <v>0</v>
      </c>
      <c r="AR66">
        <v>15.456</v>
      </c>
      <c r="AS66">
        <v>13.452</v>
      </c>
      <c r="AT66">
        <v>8.0232989999999997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2433.9666830000006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481.13889999999998</v>
      </c>
      <c r="L67">
        <v>537.94000000000005</v>
      </c>
      <c r="M67">
        <v>92</v>
      </c>
      <c r="N67">
        <v>56.648200000000003</v>
      </c>
      <c r="O67">
        <v>123.5068</v>
      </c>
      <c r="P67">
        <v>102.5971</v>
      </c>
      <c r="Q67">
        <v>11.951978</v>
      </c>
      <c r="R67">
        <v>36.813000000000002</v>
      </c>
      <c r="S67">
        <v>14.260301</v>
      </c>
      <c r="T67">
        <v>0</v>
      </c>
      <c r="U67">
        <v>348.97500000000002</v>
      </c>
      <c r="V67">
        <v>15.1046</v>
      </c>
      <c r="W67">
        <v>36.274999999999999</v>
      </c>
      <c r="X67">
        <v>147.31989999999999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27.3447</v>
      </c>
      <c r="AE67">
        <v>49.436556000000003</v>
      </c>
      <c r="AF67">
        <v>8.8740000000000006</v>
      </c>
      <c r="AG67">
        <v>39.409199999999998</v>
      </c>
      <c r="AH67">
        <v>85.23</v>
      </c>
      <c r="AI67">
        <v>0</v>
      </c>
      <c r="AJ67">
        <v>0</v>
      </c>
      <c r="AK67">
        <v>50.76</v>
      </c>
      <c r="AL67">
        <v>53.451999999999998</v>
      </c>
      <c r="AM67">
        <v>0</v>
      </c>
      <c r="AN67">
        <v>0.87997999999999998</v>
      </c>
      <c r="AO67">
        <v>22.05</v>
      </c>
      <c r="AP67">
        <v>12.169499999999999</v>
      </c>
      <c r="AQ67">
        <v>0</v>
      </c>
      <c r="AR67">
        <v>48.576000000000001</v>
      </c>
      <c r="AS67">
        <v>13.452</v>
      </c>
      <c r="AT67">
        <v>8.0844810000000003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2493.5801960000013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473.26761399999998</v>
      </c>
      <c r="L68">
        <v>527.94000000000005</v>
      </c>
      <c r="M68">
        <v>92</v>
      </c>
      <c r="N68">
        <v>56.648200000000003</v>
      </c>
      <c r="O68">
        <v>123.5068</v>
      </c>
      <c r="P68">
        <v>102.5971</v>
      </c>
      <c r="Q68">
        <v>11.951978</v>
      </c>
      <c r="R68">
        <v>36.813000000000002</v>
      </c>
      <c r="S68">
        <v>14.260301</v>
      </c>
      <c r="T68">
        <v>0</v>
      </c>
      <c r="U68">
        <v>348.97500000000002</v>
      </c>
      <c r="V68">
        <v>15.1046</v>
      </c>
      <c r="W68">
        <v>36.274999999999999</v>
      </c>
      <c r="X68">
        <v>147.31989999999999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27.3447</v>
      </c>
      <c r="AE68">
        <v>49.436556000000003</v>
      </c>
      <c r="AF68">
        <v>8.8740000000000006</v>
      </c>
      <c r="AG68">
        <v>39.409199999999998</v>
      </c>
      <c r="AH68">
        <v>85.23</v>
      </c>
      <c r="AI68">
        <v>0</v>
      </c>
      <c r="AJ68">
        <v>0</v>
      </c>
      <c r="AK68">
        <v>50.76</v>
      </c>
      <c r="AL68">
        <v>53.451999999999998</v>
      </c>
      <c r="AM68">
        <v>0</v>
      </c>
      <c r="AN68">
        <v>0.87997999999999998</v>
      </c>
      <c r="AO68">
        <v>22.05</v>
      </c>
      <c r="AP68">
        <v>12.169499999999999</v>
      </c>
      <c r="AQ68">
        <v>0</v>
      </c>
      <c r="AR68">
        <v>48.576000000000001</v>
      </c>
      <c r="AS68">
        <v>13.452</v>
      </c>
      <c r="AT68">
        <v>8.0960450000000002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2475.7204740000006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489.13889999999998</v>
      </c>
      <c r="L69">
        <v>522.94000000000005</v>
      </c>
      <c r="M69">
        <v>92</v>
      </c>
      <c r="N69">
        <v>56.648200000000003</v>
      </c>
      <c r="O69">
        <v>123.5068</v>
      </c>
      <c r="P69">
        <v>102.5971</v>
      </c>
      <c r="Q69">
        <v>11.951978</v>
      </c>
      <c r="R69">
        <v>36.813000000000002</v>
      </c>
      <c r="S69">
        <v>14.260301</v>
      </c>
      <c r="T69">
        <v>0</v>
      </c>
      <c r="U69">
        <v>348.97500000000002</v>
      </c>
      <c r="V69">
        <v>15.1046</v>
      </c>
      <c r="W69">
        <v>36.284999999999997</v>
      </c>
      <c r="X69">
        <v>147.31989999999999</v>
      </c>
      <c r="Y69">
        <v>0</v>
      </c>
      <c r="Z69">
        <v>0</v>
      </c>
      <c r="AA69">
        <v>0</v>
      </c>
      <c r="AB69">
        <v>9.3309999999999995</v>
      </c>
      <c r="AC69">
        <v>0</v>
      </c>
      <c r="AD69">
        <v>27.3447</v>
      </c>
      <c r="AE69">
        <v>49.436556000000003</v>
      </c>
      <c r="AF69">
        <v>8.8740000000000006</v>
      </c>
      <c r="AG69">
        <v>39.409199999999998</v>
      </c>
      <c r="AH69">
        <v>85.23</v>
      </c>
      <c r="AI69">
        <v>0</v>
      </c>
      <c r="AJ69">
        <v>0</v>
      </c>
      <c r="AK69">
        <v>50.76</v>
      </c>
      <c r="AL69">
        <v>53.451999999999998</v>
      </c>
      <c r="AM69">
        <v>0</v>
      </c>
      <c r="AN69">
        <v>0.87997999999999998</v>
      </c>
      <c r="AO69">
        <v>22.05</v>
      </c>
      <c r="AP69">
        <v>12.169499999999999</v>
      </c>
      <c r="AQ69">
        <v>0</v>
      </c>
      <c r="AR69">
        <v>13.247999999999999</v>
      </c>
      <c r="AS69">
        <v>13.452</v>
      </c>
      <c r="AT69">
        <v>8.0960450000000002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2451.2737600000005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509.13889999999998</v>
      </c>
      <c r="L70">
        <v>516.94000000000005</v>
      </c>
      <c r="M70">
        <v>92</v>
      </c>
      <c r="N70">
        <v>56.648200000000003</v>
      </c>
      <c r="O70">
        <v>123.5068</v>
      </c>
      <c r="P70">
        <v>102.5971</v>
      </c>
      <c r="Q70">
        <v>11.951978</v>
      </c>
      <c r="R70">
        <v>36.813000000000002</v>
      </c>
      <c r="S70">
        <v>14.260301</v>
      </c>
      <c r="T70">
        <v>0</v>
      </c>
      <c r="U70">
        <v>348.97500000000002</v>
      </c>
      <c r="V70">
        <v>15.1046</v>
      </c>
      <c r="W70">
        <v>36.284999999999997</v>
      </c>
      <c r="X70">
        <v>147.31989999999999</v>
      </c>
      <c r="Y70">
        <v>0</v>
      </c>
      <c r="Z70">
        <v>0</v>
      </c>
      <c r="AA70">
        <v>0</v>
      </c>
      <c r="AB70">
        <v>9.3309999999999995</v>
      </c>
      <c r="AC70">
        <v>0</v>
      </c>
      <c r="AD70">
        <v>27.3447</v>
      </c>
      <c r="AE70">
        <v>49.436556000000003</v>
      </c>
      <c r="AF70">
        <v>8.8740000000000006</v>
      </c>
      <c r="AG70">
        <v>39.409199999999998</v>
      </c>
      <c r="AH70">
        <v>85.23</v>
      </c>
      <c r="AI70">
        <v>0</v>
      </c>
      <c r="AJ70">
        <v>0</v>
      </c>
      <c r="AK70">
        <v>50.76</v>
      </c>
      <c r="AL70">
        <v>53.451999999999998</v>
      </c>
      <c r="AM70">
        <v>0</v>
      </c>
      <c r="AN70">
        <v>0.87997999999999998</v>
      </c>
      <c r="AO70">
        <v>22.05</v>
      </c>
      <c r="AP70">
        <v>12.169499999999999</v>
      </c>
      <c r="AQ70">
        <v>0</v>
      </c>
      <c r="AR70">
        <v>13.247999999999999</v>
      </c>
      <c r="AS70">
        <v>13.452</v>
      </c>
      <c r="AT70">
        <v>8.0960450000000002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2460.2737600000005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447.97936199999998</v>
      </c>
      <c r="L71">
        <v>485.94</v>
      </c>
      <c r="M71">
        <v>92</v>
      </c>
      <c r="N71">
        <v>56.648200000000003</v>
      </c>
      <c r="O71">
        <v>123.5068</v>
      </c>
      <c r="P71">
        <v>102.5971</v>
      </c>
      <c r="Q71">
        <v>11.951978</v>
      </c>
      <c r="R71">
        <v>36.813000000000002</v>
      </c>
      <c r="S71">
        <v>14.260301</v>
      </c>
      <c r="T71">
        <v>0</v>
      </c>
      <c r="U71">
        <v>348.97500000000002</v>
      </c>
      <c r="V71">
        <v>15.1046</v>
      </c>
      <c r="W71">
        <v>36.284999999999997</v>
      </c>
      <c r="X71">
        <v>147.31989999999999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27.3447</v>
      </c>
      <c r="AE71">
        <v>49.436556000000003</v>
      </c>
      <c r="AF71">
        <v>8.8740000000000006</v>
      </c>
      <c r="AG71">
        <v>39.409199999999998</v>
      </c>
      <c r="AH71">
        <v>85.23</v>
      </c>
      <c r="AI71">
        <v>0</v>
      </c>
      <c r="AJ71">
        <v>0</v>
      </c>
      <c r="AK71">
        <v>50.76</v>
      </c>
      <c r="AL71">
        <v>53.451999999999998</v>
      </c>
      <c r="AM71">
        <v>0</v>
      </c>
      <c r="AN71">
        <v>0.87997999999999998</v>
      </c>
      <c r="AO71">
        <v>22.05</v>
      </c>
      <c r="AP71">
        <v>12.169499999999999</v>
      </c>
      <c r="AQ71">
        <v>0</v>
      </c>
      <c r="AR71">
        <v>13.247999999999999</v>
      </c>
      <c r="AS71">
        <v>13.452</v>
      </c>
      <c r="AT71">
        <v>8.0960450000000002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2389.9842220000014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377.19985700000001</v>
      </c>
      <c r="L72">
        <v>478.94</v>
      </c>
      <c r="M72">
        <v>92</v>
      </c>
      <c r="N72">
        <v>56.648200000000003</v>
      </c>
      <c r="O72">
        <v>123.5068</v>
      </c>
      <c r="P72">
        <v>102.5971</v>
      </c>
      <c r="Q72">
        <v>11.951978</v>
      </c>
      <c r="R72">
        <v>36.813000000000002</v>
      </c>
      <c r="S72">
        <v>14.263560999999999</v>
      </c>
      <c r="T72">
        <v>0</v>
      </c>
      <c r="U72">
        <v>348.97500000000002</v>
      </c>
      <c r="V72">
        <v>15.1046</v>
      </c>
      <c r="W72">
        <v>36.284999999999997</v>
      </c>
      <c r="X72">
        <v>147.31989999999999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27.3447</v>
      </c>
      <c r="AE72">
        <v>49.436556000000003</v>
      </c>
      <c r="AF72">
        <v>8.8740000000000006</v>
      </c>
      <c r="AG72">
        <v>39.409199999999998</v>
      </c>
      <c r="AH72">
        <v>85.23</v>
      </c>
      <c r="AI72">
        <v>0</v>
      </c>
      <c r="AJ72">
        <v>0</v>
      </c>
      <c r="AK72">
        <v>50.76</v>
      </c>
      <c r="AL72">
        <v>53.451999999999998</v>
      </c>
      <c r="AM72">
        <v>0</v>
      </c>
      <c r="AN72">
        <v>0.87997999999999998</v>
      </c>
      <c r="AO72">
        <v>22.05</v>
      </c>
      <c r="AP72">
        <v>12.169499999999999</v>
      </c>
      <c r="AQ72">
        <v>15.435</v>
      </c>
      <c r="AR72">
        <v>15.456</v>
      </c>
      <c r="AS72">
        <v>13.452</v>
      </c>
      <c r="AT72">
        <v>8.0960450000000002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2329.8509770000005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377.22808099999997</v>
      </c>
      <c r="L73">
        <v>470.94</v>
      </c>
      <c r="M73">
        <v>92</v>
      </c>
      <c r="N73">
        <v>56.648200000000003</v>
      </c>
      <c r="O73">
        <v>123.5068</v>
      </c>
      <c r="P73">
        <v>102.5971</v>
      </c>
      <c r="Q73">
        <v>11.682836999999999</v>
      </c>
      <c r="R73">
        <v>36.823</v>
      </c>
      <c r="S73">
        <v>14.263560999999999</v>
      </c>
      <c r="T73">
        <v>0</v>
      </c>
      <c r="U73">
        <v>348.97500000000002</v>
      </c>
      <c r="V73">
        <v>15.1046</v>
      </c>
      <c r="W73">
        <v>36.284999999999997</v>
      </c>
      <c r="X73">
        <v>147.31989999999999</v>
      </c>
      <c r="Y73">
        <v>0</v>
      </c>
      <c r="Z73">
        <v>0</v>
      </c>
      <c r="AA73">
        <v>0</v>
      </c>
      <c r="AB73">
        <v>13.0634</v>
      </c>
      <c r="AC73">
        <v>0</v>
      </c>
      <c r="AD73">
        <v>27.3447</v>
      </c>
      <c r="AE73">
        <v>49.436556000000003</v>
      </c>
      <c r="AF73">
        <v>8.8740000000000006</v>
      </c>
      <c r="AG73">
        <v>39.409199999999998</v>
      </c>
      <c r="AH73">
        <v>85.23</v>
      </c>
      <c r="AI73">
        <v>0</v>
      </c>
      <c r="AJ73">
        <v>0</v>
      </c>
      <c r="AK73">
        <v>50.76</v>
      </c>
      <c r="AL73">
        <v>53.451999999999998</v>
      </c>
      <c r="AM73">
        <v>0</v>
      </c>
      <c r="AN73">
        <v>0.87997999999999998</v>
      </c>
      <c r="AO73">
        <v>22.05</v>
      </c>
      <c r="AP73">
        <v>12.169499999999999</v>
      </c>
      <c r="AQ73">
        <v>31.122</v>
      </c>
      <c r="AR73">
        <v>24.288</v>
      </c>
      <c r="AS73">
        <v>13.452</v>
      </c>
      <c r="AT73">
        <v>8.0960450000000002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2349.8714600000003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377.21525300000002</v>
      </c>
      <c r="L74">
        <v>485.94</v>
      </c>
      <c r="M74">
        <v>92</v>
      </c>
      <c r="N74">
        <v>56.648200000000003</v>
      </c>
      <c r="O74">
        <v>123.5068</v>
      </c>
      <c r="P74">
        <v>102.5971</v>
      </c>
      <c r="Q74">
        <v>11.682836999999999</v>
      </c>
      <c r="R74">
        <v>36.823</v>
      </c>
      <c r="S74">
        <v>14.263560999999999</v>
      </c>
      <c r="T74">
        <v>0</v>
      </c>
      <c r="U74">
        <v>348.97500000000002</v>
      </c>
      <c r="V74">
        <v>15.1046</v>
      </c>
      <c r="W74">
        <v>36.284999999999997</v>
      </c>
      <c r="X74">
        <v>147.31989999999999</v>
      </c>
      <c r="Y74">
        <v>0</v>
      </c>
      <c r="Z74">
        <v>2.2000000000000002</v>
      </c>
      <c r="AA74">
        <v>13.983000000000001</v>
      </c>
      <c r="AB74">
        <v>13.0634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39.409199999999998</v>
      </c>
      <c r="AH74">
        <v>85.23</v>
      </c>
      <c r="AI74">
        <v>0</v>
      </c>
      <c r="AJ74">
        <v>0</v>
      </c>
      <c r="AK74">
        <v>50.76</v>
      </c>
      <c r="AL74">
        <v>63.91</v>
      </c>
      <c r="AM74">
        <v>5.1986999999999997</v>
      </c>
      <c r="AN74">
        <v>0.87997999999999998</v>
      </c>
      <c r="AO74">
        <v>22.05</v>
      </c>
      <c r="AP74">
        <v>12.169499999999999</v>
      </c>
      <c r="AQ74">
        <v>45.36</v>
      </c>
      <c r="AR74">
        <v>24.288</v>
      </c>
      <c r="AS74">
        <v>13.452</v>
      </c>
      <c r="AT74">
        <v>8.0960450000000002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2420.614172000001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377.22808099999997</v>
      </c>
      <c r="L75">
        <v>584.94000000000005</v>
      </c>
      <c r="M75">
        <v>92</v>
      </c>
      <c r="N75">
        <v>56.648200000000003</v>
      </c>
      <c r="O75">
        <v>123.5068</v>
      </c>
      <c r="P75">
        <v>102.5971</v>
      </c>
      <c r="Q75">
        <v>11.659060999999999</v>
      </c>
      <c r="R75">
        <v>36.823</v>
      </c>
      <c r="S75">
        <v>14.24837</v>
      </c>
      <c r="T75">
        <v>0</v>
      </c>
      <c r="U75">
        <v>348.97500000000002</v>
      </c>
      <c r="V75">
        <v>15.1046</v>
      </c>
      <c r="W75">
        <v>34.598999999999997</v>
      </c>
      <c r="X75">
        <v>147.31989999999999</v>
      </c>
      <c r="Y75">
        <v>0</v>
      </c>
      <c r="Z75">
        <v>2.2000000000000002</v>
      </c>
      <c r="AA75">
        <v>13.983000000000001</v>
      </c>
      <c r="AB75">
        <v>19.995000000000001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39.409199999999998</v>
      </c>
      <c r="AH75">
        <v>85.23</v>
      </c>
      <c r="AI75">
        <v>0</v>
      </c>
      <c r="AJ75">
        <v>0</v>
      </c>
      <c r="AK75">
        <v>50.76</v>
      </c>
      <c r="AL75">
        <v>85.988</v>
      </c>
      <c r="AM75">
        <v>5.1986999999999997</v>
      </c>
      <c r="AN75">
        <v>0.87997999999999998</v>
      </c>
      <c r="AO75">
        <v>22.05</v>
      </c>
      <c r="AP75">
        <v>12.169499999999999</v>
      </c>
      <c r="AQ75">
        <v>45.36</v>
      </c>
      <c r="AR75">
        <v>19.872</v>
      </c>
      <c r="AS75">
        <v>11.434200000000001</v>
      </c>
      <c r="AT75">
        <v>8.0960450000000002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2540.4778329999999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377.21525300000002</v>
      </c>
      <c r="L76">
        <v>604.16</v>
      </c>
      <c r="M76">
        <v>92</v>
      </c>
      <c r="N76">
        <v>56.648200000000003</v>
      </c>
      <c r="O76">
        <v>123.5068</v>
      </c>
      <c r="P76">
        <v>102.5971</v>
      </c>
      <c r="Q76">
        <v>11.700301</v>
      </c>
      <c r="R76">
        <v>36.823</v>
      </c>
      <c r="S76">
        <v>14.479545999999999</v>
      </c>
      <c r="T76">
        <v>0</v>
      </c>
      <c r="U76">
        <v>348.97500000000002</v>
      </c>
      <c r="V76">
        <v>15.1046</v>
      </c>
      <c r="W76">
        <v>34.598999999999997</v>
      </c>
      <c r="X76">
        <v>147.31989999999999</v>
      </c>
      <c r="Y76">
        <v>0</v>
      </c>
      <c r="Z76">
        <v>3.3</v>
      </c>
      <c r="AA76">
        <v>28.045000000000002</v>
      </c>
      <c r="AB76">
        <v>19.995000000000001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39.409199999999998</v>
      </c>
      <c r="AH76">
        <v>113.64</v>
      </c>
      <c r="AI76">
        <v>0</v>
      </c>
      <c r="AJ76">
        <v>0</v>
      </c>
      <c r="AK76">
        <v>50.76</v>
      </c>
      <c r="AL76">
        <v>85.988</v>
      </c>
      <c r="AM76">
        <v>10.397399999999999</v>
      </c>
      <c r="AN76">
        <v>0.87997999999999998</v>
      </c>
      <c r="AO76">
        <v>22.05</v>
      </c>
      <c r="AP76">
        <v>12.169499999999999</v>
      </c>
      <c r="AQ76">
        <v>45.36</v>
      </c>
      <c r="AR76">
        <v>19.872</v>
      </c>
      <c r="AS76">
        <v>11.434200000000001</v>
      </c>
      <c r="AT76">
        <v>8.0111039999999996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2608.64318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364.63889999999998</v>
      </c>
      <c r="L77">
        <v>611.65499999999997</v>
      </c>
      <c r="M77">
        <v>92</v>
      </c>
      <c r="N77">
        <v>56.648200000000003</v>
      </c>
      <c r="O77">
        <v>123.5068</v>
      </c>
      <c r="P77">
        <v>102.5971</v>
      </c>
      <c r="Q77">
        <v>10.119999999999999</v>
      </c>
      <c r="R77">
        <v>42.353000000000002</v>
      </c>
      <c r="S77">
        <v>14.255656</v>
      </c>
      <c r="T77">
        <v>0</v>
      </c>
      <c r="U77">
        <v>348.97500000000002</v>
      </c>
      <c r="V77">
        <v>19.875540000000001</v>
      </c>
      <c r="W77">
        <v>35.206000000000003</v>
      </c>
      <c r="X77">
        <v>147.31989999999999</v>
      </c>
      <c r="Y77">
        <v>0</v>
      </c>
      <c r="Z77">
        <v>3.3</v>
      </c>
      <c r="AA77">
        <v>41.08</v>
      </c>
      <c r="AB77">
        <v>19.995000000000001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39.409199999999998</v>
      </c>
      <c r="AH77">
        <v>123.11</v>
      </c>
      <c r="AI77">
        <v>0</v>
      </c>
      <c r="AJ77">
        <v>0</v>
      </c>
      <c r="AK77">
        <v>50.76</v>
      </c>
      <c r="AL77">
        <v>85.988</v>
      </c>
      <c r="AM77">
        <v>10.397399999999999</v>
      </c>
      <c r="AN77">
        <v>0.87997999999999998</v>
      </c>
      <c r="AO77">
        <v>22.05</v>
      </c>
      <c r="AP77">
        <v>12.169499999999999</v>
      </c>
      <c r="AQ77">
        <v>60.48</v>
      </c>
      <c r="AR77">
        <v>17.664000000000001</v>
      </c>
      <c r="AS77">
        <v>11.434200000000001</v>
      </c>
      <c r="AT77">
        <v>10.200739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2659.9500510000003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364.63889999999998</v>
      </c>
      <c r="L78">
        <v>611.65499999999997</v>
      </c>
      <c r="M78">
        <v>92</v>
      </c>
      <c r="N78">
        <v>56.648200000000003</v>
      </c>
      <c r="O78">
        <v>123.5068</v>
      </c>
      <c r="P78">
        <v>102.5971</v>
      </c>
      <c r="Q78">
        <v>10.119999999999999</v>
      </c>
      <c r="R78">
        <v>42.353000000000002</v>
      </c>
      <c r="S78">
        <v>14.255656</v>
      </c>
      <c r="T78">
        <v>0</v>
      </c>
      <c r="U78">
        <v>348.97500000000002</v>
      </c>
      <c r="V78">
        <v>20.354600000000001</v>
      </c>
      <c r="W78">
        <v>35.206000000000003</v>
      </c>
      <c r="X78">
        <v>147.31989999999999</v>
      </c>
      <c r="Y78">
        <v>0</v>
      </c>
      <c r="Z78">
        <v>3.3</v>
      </c>
      <c r="AA78">
        <v>41.08</v>
      </c>
      <c r="AB78">
        <v>33.325000000000003</v>
      </c>
      <c r="AC78">
        <v>19.35568</v>
      </c>
      <c r="AD78">
        <v>27.3447</v>
      </c>
      <c r="AE78">
        <v>49.436556000000003</v>
      </c>
      <c r="AF78">
        <v>17.748000000000001</v>
      </c>
      <c r="AG78">
        <v>39.409199999999998</v>
      </c>
      <c r="AH78">
        <v>123.11</v>
      </c>
      <c r="AI78">
        <v>0</v>
      </c>
      <c r="AJ78">
        <v>0</v>
      </c>
      <c r="AK78">
        <v>50.76</v>
      </c>
      <c r="AL78">
        <v>85.988</v>
      </c>
      <c r="AM78">
        <v>10.397399999999999</v>
      </c>
      <c r="AN78">
        <v>0.87997999999999998</v>
      </c>
      <c r="AO78">
        <v>22.05</v>
      </c>
      <c r="AP78">
        <v>12.169499999999999</v>
      </c>
      <c r="AQ78">
        <v>62.244</v>
      </c>
      <c r="AR78">
        <v>17.664000000000001</v>
      </c>
      <c r="AS78">
        <v>11.434200000000001</v>
      </c>
      <c r="AT78">
        <v>8.0915250000000007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2682.2878970000006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362.17011300000001</v>
      </c>
      <c r="L79">
        <v>610.495</v>
      </c>
      <c r="M79">
        <v>92</v>
      </c>
      <c r="N79">
        <v>56.648200000000003</v>
      </c>
      <c r="O79">
        <v>123.5068</v>
      </c>
      <c r="P79">
        <v>102.5971</v>
      </c>
      <c r="Q79">
        <v>10.119999999999999</v>
      </c>
      <c r="R79">
        <v>42.353000000000002</v>
      </c>
      <c r="S79">
        <v>12.539485000000001</v>
      </c>
      <c r="T79">
        <v>0</v>
      </c>
      <c r="U79">
        <v>348.97500000000002</v>
      </c>
      <c r="V79">
        <v>20.354600000000001</v>
      </c>
      <c r="W79">
        <v>35.206000000000003</v>
      </c>
      <c r="X79">
        <v>147.31989999999999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39.409199999999998</v>
      </c>
      <c r="AH79">
        <v>140.34540000000001</v>
      </c>
      <c r="AI79">
        <v>0</v>
      </c>
      <c r="AJ79">
        <v>0</v>
      </c>
      <c r="AK79">
        <v>50.76</v>
      </c>
      <c r="AL79">
        <v>85.988</v>
      </c>
      <c r="AM79">
        <v>15.804048</v>
      </c>
      <c r="AN79">
        <v>0.87997999999999998</v>
      </c>
      <c r="AO79">
        <v>22.05</v>
      </c>
      <c r="AP79">
        <v>12.169499999999999</v>
      </c>
      <c r="AQ79">
        <v>62.244</v>
      </c>
      <c r="AR79">
        <v>17.664000000000001</v>
      </c>
      <c r="AS79">
        <v>11.434200000000001</v>
      </c>
      <c r="AT79">
        <v>10.781986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2744.4711760000009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362.09603399999997</v>
      </c>
      <c r="L80">
        <v>610.495</v>
      </c>
      <c r="M80">
        <v>92</v>
      </c>
      <c r="N80">
        <v>56.648200000000003</v>
      </c>
      <c r="O80">
        <v>123.5068</v>
      </c>
      <c r="P80">
        <v>102.5971</v>
      </c>
      <c r="Q80">
        <v>9</v>
      </c>
      <c r="R80">
        <v>42.353000000000002</v>
      </c>
      <c r="S80">
        <v>12.539485000000001</v>
      </c>
      <c r="T80">
        <v>0</v>
      </c>
      <c r="U80">
        <v>348.97500000000002</v>
      </c>
      <c r="V80">
        <v>20.354600000000001</v>
      </c>
      <c r="W80">
        <v>35.206000000000003</v>
      </c>
      <c r="X80">
        <v>147.31989999999999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39.409199999999998</v>
      </c>
      <c r="AH80">
        <v>140.34540000000001</v>
      </c>
      <c r="AI80">
        <v>0</v>
      </c>
      <c r="AJ80">
        <v>0</v>
      </c>
      <c r="AK80">
        <v>50.76</v>
      </c>
      <c r="AL80">
        <v>85.988</v>
      </c>
      <c r="AM80">
        <v>15.804048</v>
      </c>
      <c r="AN80">
        <v>0.87997999999999998</v>
      </c>
      <c r="AO80">
        <v>22.05</v>
      </c>
      <c r="AP80">
        <v>12.169499999999999</v>
      </c>
      <c r="AQ80">
        <v>62.244</v>
      </c>
      <c r="AR80">
        <v>17.664000000000001</v>
      </c>
      <c r="AS80">
        <v>11.434200000000001</v>
      </c>
      <c r="AT80">
        <v>14.999980000000001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2747.4950910000011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414.40890000000002</v>
      </c>
      <c r="L81">
        <v>610.495</v>
      </c>
      <c r="M81">
        <v>92</v>
      </c>
      <c r="N81">
        <v>56.648200000000003</v>
      </c>
      <c r="O81">
        <v>123.5068</v>
      </c>
      <c r="P81">
        <v>102.5971</v>
      </c>
      <c r="Q81">
        <v>9</v>
      </c>
      <c r="R81">
        <v>42.353000000000002</v>
      </c>
      <c r="S81">
        <v>12.539485000000001</v>
      </c>
      <c r="T81">
        <v>0</v>
      </c>
      <c r="U81">
        <v>348.97500000000002</v>
      </c>
      <c r="V81">
        <v>20.354600000000001</v>
      </c>
      <c r="W81">
        <v>35.206000000000003</v>
      </c>
      <c r="X81">
        <v>143.71299999999999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39.409199999999998</v>
      </c>
      <c r="AH81">
        <v>140.34540000000001</v>
      </c>
      <c r="AI81">
        <v>0</v>
      </c>
      <c r="AJ81">
        <v>0</v>
      </c>
      <c r="AK81">
        <v>50.76</v>
      </c>
      <c r="AL81">
        <v>53.451999999999998</v>
      </c>
      <c r="AM81">
        <v>11.1972</v>
      </c>
      <c r="AN81">
        <v>0.87997999999999998</v>
      </c>
      <c r="AO81">
        <v>22.05</v>
      </c>
      <c r="AP81">
        <v>12.169499999999999</v>
      </c>
      <c r="AQ81">
        <v>62.244</v>
      </c>
      <c r="AR81">
        <v>17.664000000000001</v>
      </c>
      <c r="AS81">
        <v>12.1068</v>
      </c>
      <c r="AT81">
        <v>14.999980000000001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2759.7308090000015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414.40890000000002</v>
      </c>
      <c r="L82">
        <v>610.495</v>
      </c>
      <c r="M82">
        <v>92</v>
      </c>
      <c r="N82">
        <v>56.648200000000003</v>
      </c>
      <c r="O82">
        <v>123.5068</v>
      </c>
      <c r="P82">
        <v>102.5971</v>
      </c>
      <c r="Q82">
        <v>9</v>
      </c>
      <c r="R82">
        <v>42.353000000000002</v>
      </c>
      <c r="S82">
        <v>12.539485000000001</v>
      </c>
      <c r="T82">
        <v>0</v>
      </c>
      <c r="U82">
        <v>348.97500000000002</v>
      </c>
      <c r="V82">
        <v>20.354600000000001</v>
      </c>
      <c r="W82">
        <v>35.206000000000003</v>
      </c>
      <c r="X82">
        <v>143.71299999999999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39.409199999999998</v>
      </c>
      <c r="AH82">
        <v>140.34540000000001</v>
      </c>
      <c r="AI82">
        <v>0</v>
      </c>
      <c r="AJ82">
        <v>0</v>
      </c>
      <c r="AK82">
        <v>50.76</v>
      </c>
      <c r="AL82">
        <v>53.451999999999998</v>
      </c>
      <c r="AM82">
        <v>11.1972</v>
      </c>
      <c r="AN82">
        <v>0.87997999999999998</v>
      </c>
      <c r="AO82">
        <v>22.05</v>
      </c>
      <c r="AP82">
        <v>12.169499999999999</v>
      </c>
      <c r="AQ82">
        <v>62.244</v>
      </c>
      <c r="AR82">
        <v>17.664000000000001</v>
      </c>
      <c r="AS82">
        <v>12.1068</v>
      </c>
      <c r="AT82">
        <v>14.999980000000001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2759.7308090000015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439.40890000000002</v>
      </c>
      <c r="L83">
        <v>610.495</v>
      </c>
      <c r="M83">
        <v>92</v>
      </c>
      <c r="N83">
        <v>56.648200000000003</v>
      </c>
      <c r="O83">
        <v>123.5068</v>
      </c>
      <c r="P83">
        <v>102.5971</v>
      </c>
      <c r="Q83">
        <v>9</v>
      </c>
      <c r="R83">
        <v>42.353000000000002</v>
      </c>
      <c r="S83">
        <v>12.539485000000001</v>
      </c>
      <c r="T83">
        <v>0</v>
      </c>
      <c r="U83">
        <v>348.97500000000002</v>
      </c>
      <c r="V83">
        <v>20.354600000000001</v>
      </c>
      <c r="W83">
        <v>36.42</v>
      </c>
      <c r="X83">
        <v>143.71299999999999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39.409199999999998</v>
      </c>
      <c r="AH83">
        <v>140.34540000000001</v>
      </c>
      <c r="AI83">
        <v>0</v>
      </c>
      <c r="AJ83">
        <v>0</v>
      </c>
      <c r="AK83">
        <v>50.76</v>
      </c>
      <c r="AL83">
        <v>53.451999999999998</v>
      </c>
      <c r="AM83">
        <v>11.1972</v>
      </c>
      <c r="AN83">
        <v>0.87997999999999998</v>
      </c>
      <c r="AO83">
        <v>22.05</v>
      </c>
      <c r="AP83">
        <v>12.169499999999999</v>
      </c>
      <c r="AQ83">
        <v>62.244</v>
      </c>
      <c r="AR83">
        <v>17.664000000000001</v>
      </c>
      <c r="AS83">
        <v>12.1068</v>
      </c>
      <c r="AT83">
        <v>14.999980000000001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2767.3834090000009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439.40890000000002</v>
      </c>
      <c r="L84">
        <v>610.495</v>
      </c>
      <c r="M84">
        <v>92</v>
      </c>
      <c r="N84">
        <v>56.648200000000003</v>
      </c>
      <c r="O84">
        <v>123.5068</v>
      </c>
      <c r="P84">
        <v>102.5971</v>
      </c>
      <c r="Q84">
        <v>9</v>
      </c>
      <c r="R84">
        <v>42.353000000000002</v>
      </c>
      <c r="S84">
        <v>12.539485000000001</v>
      </c>
      <c r="T84">
        <v>0</v>
      </c>
      <c r="U84">
        <v>348.97500000000002</v>
      </c>
      <c r="V84">
        <v>20.354600000000001</v>
      </c>
      <c r="W84">
        <v>36.42</v>
      </c>
      <c r="X84">
        <v>143.71299999999999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39.409199999999998</v>
      </c>
      <c r="AH84">
        <v>140.34540000000001</v>
      </c>
      <c r="AI84">
        <v>0</v>
      </c>
      <c r="AJ84">
        <v>0</v>
      </c>
      <c r="AK84">
        <v>50.76</v>
      </c>
      <c r="AL84">
        <v>53.451999999999998</v>
      </c>
      <c r="AM84">
        <v>11.1972</v>
      </c>
      <c r="AN84">
        <v>0.87997999999999998</v>
      </c>
      <c r="AO84">
        <v>22.05</v>
      </c>
      <c r="AP84">
        <v>12.169499999999999</v>
      </c>
      <c r="AQ84">
        <v>62.244</v>
      </c>
      <c r="AR84">
        <v>17.664000000000001</v>
      </c>
      <c r="AS84">
        <v>12.1068</v>
      </c>
      <c r="AT84">
        <v>14.999980000000001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2767.3834090000009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414.40890000000002</v>
      </c>
      <c r="L85">
        <v>610.495</v>
      </c>
      <c r="M85">
        <v>92</v>
      </c>
      <c r="N85">
        <v>56.648200000000003</v>
      </c>
      <c r="O85">
        <v>123.5068</v>
      </c>
      <c r="P85">
        <v>102.5971</v>
      </c>
      <c r="Q85">
        <v>11.523593999999999</v>
      </c>
      <c r="R85">
        <v>42.353000000000002</v>
      </c>
      <c r="S85">
        <v>14.235390000000001</v>
      </c>
      <c r="T85">
        <v>0</v>
      </c>
      <c r="U85">
        <v>348.97500000000002</v>
      </c>
      <c r="V85">
        <v>20.354600000000001</v>
      </c>
      <c r="W85">
        <v>36.42</v>
      </c>
      <c r="X85">
        <v>143.71299999999999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39.409199999999998</v>
      </c>
      <c r="AH85">
        <v>140.34540000000001</v>
      </c>
      <c r="AI85">
        <v>0</v>
      </c>
      <c r="AJ85">
        <v>0</v>
      </c>
      <c r="AK85">
        <v>50.76</v>
      </c>
      <c r="AL85">
        <v>53.451999999999998</v>
      </c>
      <c r="AM85">
        <v>15.804048</v>
      </c>
      <c r="AN85">
        <v>0.87997999999999998</v>
      </c>
      <c r="AO85">
        <v>22.05</v>
      </c>
      <c r="AP85">
        <v>12.169499999999999</v>
      </c>
      <c r="AQ85">
        <v>62.244</v>
      </c>
      <c r="AR85">
        <v>16.559999999999999</v>
      </c>
      <c r="AS85">
        <v>12.1068</v>
      </c>
      <c r="AT85">
        <v>14.999980000000001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2750.1057560000004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389.40890000000002</v>
      </c>
      <c r="L86">
        <v>610.495</v>
      </c>
      <c r="M86">
        <v>92</v>
      </c>
      <c r="N86">
        <v>56.648200000000003</v>
      </c>
      <c r="O86">
        <v>123.5068</v>
      </c>
      <c r="P86">
        <v>102.5971</v>
      </c>
      <c r="Q86">
        <v>11.523593999999999</v>
      </c>
      <c r="R86">
        <v>42.353000000000002</v>
      </c>
      <c r="S86">
        <v>14.235390000000001</v>
      </c>
      <c r="T86">
        <v>0</v>
      </c>
      <c r="U86">
        <v>348.97500000000002</v>
      </c>
      <c r="V86">
        <v>20.354600000000001</v>
      </c>
      <c r="W86">
        <v>36.42</v>
      </c>
      <c r="X86">
        <v>143.71299999999999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39.409199999999998</v>
      </c>
      <c r="AH86">
        <v>116.9545</v>
      </c>
      <c r="AI86">
        <v>0</v>
      </c>
      <c r="AJ86">
        <v>0</v>
      </c>
      <c r="AK86">
        <v>50.76</v>
      </c>
      <c r="AL86">
        <v>53.451999999999998</v>
      </c>
      <c r="AM86">
        <v>10.557359999999999</v>
      </c>
      <c r="AN86">
        <v>0.87997999999999998</v>
      </c>
      <c r="AO86">
        <v>22.05</v>
      </c>
      <c r="AP86">
        <v>12.169499999999999</v>
      </c>
      <c r="AQ86">
        <v>60.48</v>
      </c>
      <c r="AR86">
        <v>16.559999999999999</v>
      </c>
      <c r="AS86">
        <v>12.1068</v>
      </c>
      <c r="AT86">
        <v>14.999980000000001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2662.0199600000001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376.95600899999999</v>
      </c>
      <c r="L87">
        <v>514</v>
      </c>
      <c r="M87">
        <v>92</v>
      </c>
      <c r="N87">
        <v>56.648200000000003</v>
      </c>
      <c r="O87">
        <v>123.5068</v>
      </c>
      <c r="P87">
        <v>102.5971</v>
      </c>
      <c r="Q87">
        <v>11.523593999999999</v>
      </c>
      <c r="R87">
        <v>32.853000000000002</v>
      </c>
      <c r="S87">
        <v>14.235390000000001</v>
      </c>
      <c r="T87">
        <v>0</v>
      </c>
      <c r="U87">
        <v>348.97500000000002</v>
      </c>
      <c r="V87">
        <v>14.25</v>
      </c>
      <c r="W87">
        <v>36.42</v>
      </c>
      <c r="X87">
        <v>143.7099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53.451999999999998</v>
      </c>
      <c r="AM87">
        <v>10.557359999999999</v>
      </c>
      <c r="AN87">
        <v>0.87997999999999998</v>
      </c>
      <c r="AO87">
        <v>22.05</v>
      </c>
      <c r="AP87">
        <v>12.169499999999999</v>
      </c>
      <c r="AQ87">
        <v>60.48</v>
      </c>
      <c r="AR87">
        <v>16.559999999999999</v>
      </c>
      <c r="AS87">
        <v>12.1068</v>
      </c>
      <c r="AT87">
        <v>14.999980000000001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2537.4643690000007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376.93570999999997</v>
      </c>
      <c r="L88">
        <v>514</v>
      </c>
      <c r="M88">
        <v>92</v>
      </c>
      <c r="N88">
        <v>56.648200000000003</v>
      </c>
      <c r="O88">
        <v>123.5068</v>
      </c>
      <c r="P88">
        <v>102.5971</v>
      </c>
      <c r="Q88">
        <v>11.523593999999999</v>
      </c>
      <c r="R88">
        <v>32.735300000000002</v>
      </c>
      <c r="S88">
        <v>14.235390000000001</v>
      </c>
      <c r="T88">
        <v>0</v>
      </c>
      <c r="U88">
        <v>348.97500000000002</v>
      </c>
      <c r="V88">
        <v>14.25</v>
      </c>
      <c r="W88">
        <v>36.42</v>
      </c>
      <c r="X88">
        <v>143.7099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53.451999999999998</v>
      </c>
      <c r="AM88">
        <v>10.557359999999999</v>
      </c>
      <c r="AN88">
        <v>0.87997999999999998</v>
      </c>
      <c r="AO88">
        <v>22.05</v>
      </c>
      <c r="AP88">
        <v>12.169499999999999</v>
      </c>
      <c r="AQ88">
        <v>60.48</v>
      </c>
      <c r="AR88">
        <v>16.559999999999999</v>
      </c>
      <c r="AS88">
        <v>12.1068</v>
      </c>
      <c r="AT88">
        <v>14.999980000000001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2537.3263700000002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376.95600899999999</v>
      </c>
      <c r="L89">
        <v>514</v>
      </c>
      <c r="M89">
        <v>92</v>
      </c>
      <c r="N89">
        <v>56.648200000000003</v>
      </c>
      <c r="O89">
        <v>123.5068</v>
      </c>
      <c r="P89">
        <v>102.5971</v>
      </c>
      <c r="Q89">
        <v>11.523593999999999</v>
      </c>
      <c r="R89">
        <v>27.005299999999998</v>
      </c>
      <c r="S89">
        <v>14.235390000000001</v>
      </c>
      <c r="T89">
        <v>0</v>
      </c>
      <c r="U89">
        <v>348.97500000000002</v>
      </c>
      <c r="V89">
        <v>9</v>
      </c>
      <c r="W89">
        <v>35.206000000000003</v>
      </c>
      <c r="X89">
        <v>143.7099</v>
      </c>
      <c r="Y89">
        <v>0</v>
      </c>
      <c r="Z89">
        <v>1.1000000000000001</v>
      </c>
      <c r="AA89">
        <v>28.045000000000002</v>
      </c>
      <c r="AB89">
        <v>39.510120000000001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53.451999999999998</v>
      </c>
      <c r="AM89">
        <v>10.557359999999999</v>
      </c>
      <c r="AN89">
        <v>0.87997999999999998</v>
      </c>
      <c r="AO89">
        <v>22.05</v>
      </c>
      <c r="AP89">
        <v>12.169499999999999</v>
      </c>
      <c r="AQ89">
        <v>60.48</v>
      </c>
      <c r="AR89">
        <v>22.08</v>
      </c>
      <c r="AS89">
        <v>11.434200000000001</v>
      </c>
      <c r="AT89">
        <v>14.999980000000001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2530.0000690000006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376.93570999999997</v>
      </c>
      <c r="L90">
        <v>482</v>
      </c>
      <c r="M90">
        <v>92</v>
      </c>
      <c r="N90">
        <v>56.648200000000003</v>
      </c>
      <c r="O90">
        <v>123.5068</v>
      </c>
      <c r="P90">
        <v>102.5971</v>
      </c>
      <c r="Q90">
        <v>11.523593999999999</v>
      </c>
      <c r="R90">
        <v>27.005299999999998</v>
      </c>
      <c r="S90">
        <v>14.235390000000001</v>
      </c>
      <c r="T90">
        <v>0</v>
      </c>
      <c r="U90">
        <v>348.97500000000002</v>
      </c>
      <c r="V90">
        <v>9</v>
      </c>
      <c r="W90">
        <v>35.206000000000003</v>
      </c>
      <c r="X90">
        <v>143.7099</v>
      </c>
      <c r="Y90">
        <v>0</v>
      </c>
      <c r="Z90">
        <v>1.1000000000000001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53.451999999999998</v>
      </c>
      <c r="AM90">
        <v>10.557359999999999</v>
      </c>
      <c r="AN90">
        <v>0.87997999999999998</v>
      </c>
      <c r="AO90">
        <v>22.05</v>
      </c>
      <c r="AP90">
        <v>12.169499999999999</v>
      </c>
      <c r="AQ90">
        <v>62.244</v>
      </c>
      <c r="AR90">
        <v>22.08</v>
      </c>
      <c r="AS90">
        <v>11.434200000000001</v>
      </c>
      <c r="AT90">
        <v>14.999980000000001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2555.818878000001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376.95600899999999</v>
      </c>
      <c r="L91">
        <v>482</v>
      </c>
      <c r="M91">
        <v>92</v>
      </c>
      <c r="N91">
        <v>56.648200000000003</v>
      </c>
      <c r="O91">
        <v>123.5068</v>
      </c>
      <c r="P91">
        <v>100.5</v>
      </c>
      <c r="Q91">
        <v>11.523593999999999</v>
      </c>
      <c r="R91">
        <v>27.005299999999998</v>
      </c>
      <c r="S91">
        <v>14.235390000000001</v>
      </c>
      <c r="T91">
        <v>0</v>
      </c>
      <c r="U91">
        <v>348.97500000000002</v>
      </c>
      <c r="V91">
        <v>9</v>
      </c>
      <c r="W91">
        <v>28.111272</v>
      </c>
      <c r="X91">
        <v>95.592500000000001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53.451999999999998</v>
      </c>
      <c r="AM91">
        <v>10.557359999999999</v>
      </c>
      <c r="AN91">
        <v>0.87997999999999998</v>
      </c>
      <c r="AO91">
        <v>22.05</v>
      </c>
      <c r="AP91">
        <v>12.169499999999999</v>
      </c>
      <c r="AQ91">
        <v>62.244</v>
      </c>
      <c r="AR91">
        <v>16.559999999999999</v>
      </c>
      <c r="AS91">
        <v>13.452</v>
      </c>
      <c r="AT91">
        <v>14.999980000000001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2513.5891490000004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376.93570999999997</v>
      </c>
      <c r="L92">
        <v>482</v>
      </c>
      <c r="M92">
        <v>92</v>
      </c>
      <c r="N92">
        <v>56.648200000000003</v>
      </c>
      <c r="O92">
        <v>123.5068</v>
      </c>
      <c r="P92">
        <v>99</v>
      </c>
      <c r="Q92">
        <v>11.523593999999999</v>
      </c>
      <c r="R92">
        <v>27.005299999999998</v>
      </c>
      <c r="S92">
        <v>14.235390000000001</v>
      </c>
      <c r="T92">
        <v>0</v>
      </c>
      <c r="U92">
        <v>348.97500000000002</v>
      </c>
      <c r="V92">
        <v>9</v>
      </c>
      <c r="W92">
        <v>24.745699999999999</v>
      </c>
      <c r="X92">
        <v>95.592500000000001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53.451999999999998</v>
      </c>
      <c r="AM92">
        <v>10.557359999999999</v>
      </c>
      <c r="AN92">
        <v>0.87997999999999998</v>
      </c>
      <c r="AO92">
        <v>22.05</v>
      </c>
      <c r="AP92">
        <v>12.169499999999999</v>
      </c>
      <c r="AQ92">
        <v>62.244</v>
      </c>
      <c r="AR92">
        <v>16.559999999999999</v>
      </c>
      <c r="AS92">
        <v>13.452</v>
      </c>
      <c r="AT92">
        <v>14.999980000000001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2508.7032780000009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376.95600899999999</v>
      </c>
      <c r="L93">
        <v>482</v>
      </c>
      <c r="M93">
        <v>92</v>
      </c>
      <c r="N93">
        <v>56.648200000000003</v>
      </c>
      <c r="O93">
        <v>123.5068</v>
      </c>
      <c r="P93">
        <v>99</v>
      </c>
      <c r="Q93">
        <v>11.523593999999999</v>
      </c>
      <c r="R93">
        <v>27.005299999999998</v>
      </c>
      <c r="S93">
        <v>14.235390000000001</v>
      </c>
      <c r="T93">
        <v>0</v>
      </c>
      <c r="U93">
        <v>348.97500000000002</v>
      </c>
      <c r="V93">
        <v>9</v>
      </c>
      <c r="W93">
        <v>24.745699999999999</v>
      </c>
      <c r="X93">
        <v>95.592500000000001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26.622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53.451999999999998</v>
      </c>
      <c r="AM93">
        <v>10.557359999999999</v>
      </c>
      <c r="AN93">
        <v>0.87997999999999998</v>
      </c>
      <c r="AO93">
        <v>22.05</v>
      </c>
      <c r="AP93">
        <v>12.169499999999999</v>
      </c>
      <c r="AQ93">
        <v>62.244</v>
      </c>
      <c r="AR93">
        <v>16.559999999999999</v>
      </c>
      <c r="AS93">
        <v>11.434200000000001</v>
      </c>
      <c r="AT93">
        <v>14.999980000000001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2506.7057770000006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376.93570999999997</v>
      </c>
      <c r="L94">
        <v>482</v>
      </c>
      <c r="M94">
        <v>92</v>
      </c>
      <c r="N94">
        <v>56.648200000000003</v>
      </c>
      <c r="O94">
        <v>123.5068</v>
      </c>
      <c r="P94">
        <v>99</v>
      </c>
      <c r="Q94">
        <v>11.523593999999999</v>
      </c>
      <c r="R94">
        <v>27.005299999999998</v>
      </c>
      <c r="S94">
        <v>14.235390000000001</v>
      </c>
      <c r="T94">
        <v>0</v>
      </c>
      <c r="U94">
        <v>348.97500000000002</v>
      </c>
      <c r="V94">
        <v>9</v>
      </c>
      <c r="W94">
        <v>24.745699999999999</v>
      </c>
      <c r="X94">
        <v>95.592500000000001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26.622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53.451999999999998</v>
      </c>
      <c r="AM94">
        <v>10.557359999999999</v>
      </c>
      <c r="AN94">
        <v>0.87997999999999998</v>
      </c>
      <c r="AO94">
        <v>22.05</v>
      </c>
      <c r="AP94">
        <v>12.169499999999999</v>
      </c>
      <c r="AQ94">
        <v>60.48</v>
      </c>
      <c r="AR94">
        <v>16.559999999999999</v>
      </c>
      <c r="AS94">
        <v>11.434200000000001</v>
      </c>
      <c r="AT94">
        <v>14.999980000000001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2504.9214780000007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376.95074</v>
      </c>
      <c r="L95">
        <v>482</v>
      </c>
      <c r="M95">
        <v>92</v>
      </c>
      <c r="N95">
        <v>56.648200000000003</v>
      </c>
      <c r="O95">
        <v>123.5068</v>
      </c>
      <c r="P95">
        <v>99</v>
      </c>
      <c r="Q95">
        <v>11.523593999999999</v>
      </c>
      <c r="R95">
        <v>27.005299999999998</v>
      </c>
      <c r="S95">
        <v>14.235390000000001</v>
      </c>
      <c r="T95">
        <v>0</v>
      </c>
      <c r="U95">
        <v>348.97500000000002</v>
      </c>
      <c r="V95">
        <v>9</v>
      </c>
      <c r="W95">
        <v>24.745699999999999</v>
      </c>
      <c r="X95">
        <v>95.592500000000001</v>
      </c>
      <c r="Y95">
        <v>0</v>
      </c>
      <c r="Z95">
        <v>1.1000000000000001</v>
      </c>
      <c r="AA95">
        <v>28.045000000000002</v>
      </c>
      <c r="AB95">
        <v>33.325000000000003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39.409199999999998</v>
      </c>
      <c r="AH95">
        <v>116.9545</v>
      </c>
      <c r="AI95">
        <v>0</v>
      </c>
      <c r="AJ95">
        <v>0</v>
      </c>
      <c r="AK95">
        <v>50.76</v>
      </c>
      <c r="AL95">
        <v>53.451999999999998</v>
      </c>
      <c r="AM95">
        <v>7.9980000000000002</v>
      </c>
      <c r="AN95">
        <v>0.87997999999999998</v>
      </c>
      <c r="AO95">
        <v>22.05</v>
      </c>
      <c r="AP95">
        <v>12.169499999999999</v>
      </c>
      <c r="AQ95">
        <v>60.48</v>
      </c>
      <c r="AR95">
        <v>14.352</v>
      </c>
      <c r="AS95">
        <v>11.434200000000001</v>
      </c>
      <c r="AT95">
        <v>14.999980000000001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2419.3475200000007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376.95074</v>
      </c>
      <c r="L96">
        <v>482</v>
      </c>
      <c r="M96">
        <v>92</v>
      </c>
      <c r="N96">
        <v>56.648200000000003</v>
      </c>
      <c r="O96">
        <v>123.5068</v>
      </c>
      <c r="P96">
        <v>99</v>
      </c>
      <c r="Q96">
        <v>11.523593999999999</v>
      </c>
      <c r="R96">
        <v>27.005299999999998</v>
      </c>
      <c r="S96">
        <v>14.235390000000001</v>
      </c>
      <c r="T96">
        <v>0</v>
      </c>
      <c r="U96">
        <v>348.97500000000002</v>
      </c>
      <c r="V96">
        <v>9</v>
      </c>
      <c r="W96">
        <v>24.745699999999999</v>
      </c>
      <c r="X96">
        <v>95.592500000000001</v>
      </c>
      <c r="Y96">
        <v>0</v>
      </c>
      <c r="Z96">
        <v>1.1000000000000001</v>
      </c>
      <c r="AA96">
        <v>28.045000000000002</v>
      </c>
      <c r="AB96">
        <v>33.325000000000003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39.409199999999998</v>
      </c>
      <c r="AH96">
        <v>116.9545</v>
      </c>
      <c r="AI96">
        <v>0</v>
      </c>
      <c r="AJ96">
        <v>0</v>
      </c>
      <c r="AK96">
        <v>50.76</v>
      </c>
      <c r="AL96">
        <v>53.451999999999998</v>
      </c>
      <c r="AM96">
        <v>5.0654000000000003</v>
      </c>
      <c r="AN96">
        <v>0.87997999999999998</v>
      </c>
      <c r="AO96">
        <v>22.05</v>
      </c>
      <c r="AP96">
        <v>12.169499999999999</v>
      </c>
      <c r="AQ96">
        <v>60.48</v>
      </c>
      <c r="AR96">
        <v>14.352</v>
      </c>
      <c r="AS96">
        <v>11.434200000000001</v>
      </c>
      <c r="AT96">
        <v>14.999980000000001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2407.5409200000008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376.93402300000002</v>
      </c>
      <c r="L97">
        <v>482</v>
      </c>
      <c r="M97">
        <v>92</v>
      </c>
      <c r="N97">
        <v>56.648200000000003</v>
      </c>
      <c r="O97">
        <v>123.5068</v>
      </c>
      <c r="P97">
        <v>99</v>
      </c>
      <c r="Q97">
        <v>11.523593999999999</v>
      </c>
      <c r="R97">
        <v>27.005299999999998</v>
      </c>
      <c r="S97">
        <v>14.235390000000001</v>
      </c>
      <c r="T97">
        <v>0</v>
      </c>
      <c r="U97">
        <v>348.97500000000002</v>
      </c>
      <c r="V97">
        <v>9</v>
      </c>
      <c r="W97">
        <v>24.745699999999999</v>
      </c>
      <c r="X97">
        <v>95.592500000000001</v>
      </c>
      <c r="Y97">
        <v>0</v>
      </c>
      <c r="Z97">
        <v>0</v>
      </c>
      <c r="AA97">
        <v>28.045000000000002</v>
      </c>
      <c r="AB97">
        <v>33.325000000000003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39.409199999999998</v>
      </c>
      <c r="AH97">
        <v>116.9545</v>
      </c>
      <c r="AI97">
        <v>0</v>
      </c>
      <c r="AJ97">
        <v>0</v>
      </c>
      <c r="AK97">
        <v>50.76</v>
      </c>
      <c r="AL97">
        <v>53.451999999999998</v>
      </c>
      <c r="AM97">
        <v>4.7988</v>
      </c>
      <c r="AN97">
        <v>0.87997999999999998</v>
      </c>
      <c r="AO97">
        <v>22.05</v>
      </c>
      <c r="AP97">
        <v>12.169499999999999</v>
      </c>
      <c r="AQ97">
        <v>60.48</v>
      </c>
      <c r="AR97">
        <v>16.559999999999999</v>
      </c>
      <c r="AS97">
        <v>11.434200000000001</v>
      </c>
      <c r="AT97">
        <v>14.999980000000001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2408.3656030000011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376.93402300000002</v>
      </c>
      <c r="L98">
        <v>502</v>
      </c>
      <c r="M98">
        <v>92</v>
      </c>
      <c r="N98">
        <v>56.648200000000003</v>
      </c>
      <c r="O98">
        <v>123.5068</v>
      </c>
      <c r="P98">
        <v>99</v>
      </c>
      <c r="Q98">
        <v>11.523593999999999</v>
      </c>
      <c r="R98">
        <v>27.005299999999998</v>
      </c>
      <c r="S98">
        <v>14.235390000000001</v>
      </c>
      <c r="T98">
        <v>0</v>
      </c>
      <c r="U98">
        <v>348.97500000000002</v>
      </c>
      <c r="V98">
        <v>9</v>
      </c>
      <c r="W98">
        <v>24.745699999999999</v>
      </c>
      <c r="X98">
        <v>95.592500000000001</v>
      </c>
      <c r="Y98">
        <v>0</v>
      </c>
      <c r="Z98">
        <v>0</v>
      </c>
      <c r="AA98">
        <v>28.045000000000002</v>
      </c>
      <c r="AB98">
        <v>33.325000000000003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39.409199999999998</v>
      </c>
      <c r="AH98">
        <v>116.9545</v>
      </c>
      <c r="AI98">
        <v>0</v>
      </c>
      <c r="AJ98">
        <v>0</v>
      </c>
      <c r="AK98">
        <v>50.76</v>
      </c>
      <c r="AL98">
        <v>53.451999999999998</v>
      </c>
      <c r="AM98">
        <v>0</v>
      </c>
      <c r="AN98">
        <v>0.87997999999999998</v>
      </c>
      <c r="AO98">
        <v>22.05</v>
      </c>
      <c r="AP98">
        <v>12.169499999999999</v>
      </c>
      <c r="AQ98">
        <v>60.48</v>
      </c>
      <c r="AR98">
        <v>16.559999999999999</v>
      </c>
      <c r="AS98">
        <v>11.434200000000001</v>
      </c>
      <c r="AT98">
        <v>14.999980000000001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2423.5668030000011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9.8700857062500038</v>
      </c>
      <c r="L99">
        <f t="shared" si="2"/>
        <v>10.5474971575</v>
      </c>
      <c r="M99">
        <f t="shared" si="2"/>
        <v>2.2080000000000002</v>
      </c>
      <c r="N99">
        <f t="shared" si="2"/>
        <v>1.3420649047499975</v>
      </c>
      <c r="O99">
        <f t="shared" si="2"/>
        <v>2.9056779249999933</v>
      </c>
      <c r="P99">
        <f t="shared" si="2"/>
        <v>2.3688266297500018</v>
      </c>
      <c r="Q99">
        <f t="shared" si="2"/>
        <v>0.27664615049999985</v>
      </c>
      <c r="R99">
        <f t="shared" si="2"/>
        <v>0.77356935574999997</v>
      </c>
      <c r="S99">
        <f t="shared" si="2"/>
        <v>0.33569138400000043</v>
      </c>
      <c r="T99">
        <f t="shared" si="2"/>
        <v>0</v>
      </c>
      <c r="U99">
        <f t="shared" si="2"/>
        <v>8.3619854062499837</v>
      </c>
      <c r="V99">
        <f t="shared" si="2"/>
        <v>0.31631577374999992</v>
      </c>
      <c r="W99">
        <f t="shared" si="2"/>
        <v>0.7544366932500004</v>
      </c>
      <c r="X99">
        <f t="shared" si="2"/>
        <v>3.0712456165000033</v>
      </c>
      <c r="Y99">
        <f t="shared" si="2"/>
        <v>0</v>
      </c>
      <c r="Z99">
        <f t="shared" si="2"/>
        <v>0.12890680000000015</v>
      </c>
      <c r="AA99">
        <f t="shared" si="2"/>
        <v>0.35549644500000011</v>
      </c>
      <c r="AB99">
        <f t="shared" si="2"/>
        <v>0.55132879999999873</v>
      </c>
      <c r="AC99">
        <f t="shared" si="2"/>
        <v>0.27348684399999995</v>
      </c>
      <c r="AD99">
        <f t="shared" si="2"/>
        <v>0.65627280000000143</v>
      </c>
      <c r="AE99">
        <f t="shared" si="2"/>
        <v>1.1864773440000005</v>
      </c>
      <c r="AF99">
        <f t="shared" si="2"/>
        <v>0.27953100000000025</v>
      </c>
      <c r="AG99">
        <f t="shared" si="2"/>
        <v>0.94582080000000113</v>
      </c>
      <c r="AH99">
        <f t="shared" si="2"/>
        <v>2.3500751999999969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1.4432040000000035</v>
      </c>
      <c r="AM99">
        <f t="shared" si="2"/>
        <v>6.1667245999999967E-2</v>
      </c>
      <c r="AN99">
        <f t="shared" si="2"/>
        <v>2.126777750000005E-2</v>
      </c>
      <c r="AO99">
        <f t="shared" si="2"/>
        <v>0.54162149999999998</v>
      </c>
      <c r="AP99">
        <f t="shared" si="2"/>
        <v>0.29552669999999942</v>
      </c>
      <c r="AQ99">
        <f t="shared" si="2"/>
        <v>0.54683999999999977</v>
      </c>
      <c r="AR99">
        <f t="shared" si="2"/>
        <v>0.45760799999999985</v>
      </c>
      <c r="AS99">
        <f t="shared" si="2"/>
        <v>0.34090730999999985</v>
      </c>
      <c r="AT99">
        <f t="shared" si="2"/>
        <v>0.23110240875000018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1.4961274999999992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56.513551178500009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354.52172100000001</v>
      </c>
      <c r="L3">
        <v>501.92309999999998</v>
      </c>
      <c r="M3">
        <v>88.292400000000001</v>
      </c>
      <c r="N3">
        <v>54.414990000000003</v>
      </c>
      <c r="O3">
        <v>118.6819</v>
      </c>
      <c r="P3">
        <v>93.570750000000004</v>
      </c>
      <c r="Q3">
        <v>7.6776</v>
      </c>
      <c r="R3">
        <v>30.776803999999998</v>
      </c>
      <c r="S3">
        <v>10.556699999999999</v>
      </c>
      <c r="T3">
        <v>0</v>
      </c>
      <c r="U3">
        <v>334.91130800000002</v>
      </c>
      <c r="V3">
        <v>19.549088999999999</v>
      </c>
      <c r="W3">
        <v>42.233998</v>
      </c>
      <c r="X3">
        <v>141.57074499999999</v>
      </c>
      <c r="Y3">
        <v>0</v>
      </c>
      <c r="Z3">
        <v>0</v>
      </c>
      <c r="AA3">
        <v>39.272843000000002</v>
      </c>
      <c r="AB3">
        <v>25.278575</v>
      </c>
      <c r="AC3">
        <v>9.2878229999999995</v>
      </c>
      <c r="AD3">
        <v>26.242709000000001</v>
      </c>
      <c r="AE3">
        <v>47.444262999999999</v>
      </c>
      <c r="AF3">
        <v>8.5163779999999996</v>
      </c>
      <c r="AG3">
        <v>37.821008999999997</v>
      </c>
      <c r="AH3">
        <v>109.06030800000001</v>
      </c>
      <c r="AI3">
        <v>0</v>
      </c>
      <c r="AJ3">
        <v>0</v>
      </c>
      <c r="AK3">
        <v>48.714371999999997</v>
      </c>
      <c r="AL3">
        <v>51.297884000000003</v>
      </c>
      <c r="AM3">
        <v>0</v>
      </c>
      <c r="AN3">
        <v>0.86287599999999998</v>
      </c>
      <c r="AO3">
        <v>22.572144000000002</v>
      </c>
      <c r="AP3">
        <v>12.785507000000001</v>
      </c>
      <c r="AQ3">
        <v>43.531992000000002</v>
      </c>
      <c r="AR3">
        <v>46.618386999999998</v>
      </c>
      <c r="AS3">
        <v>30.983723000000001</v>
      </c>
      <c r="AT3">
        <v>14.396796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71.98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2445.3486940000007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361.620856</v>
      </c>
      <c r="L4">
        <v>466.58345700000001</v>
      </c>
      <c r="M4">
        <v>88.292400000000001</v>
      </c>
      <c r="N4">
        <v>54.414990000000003</v>
      </c>
      <c r="O4">
        <v>118.6819</v>
      </c>
      <c r="P4">
        <v>93.570750000000004</v>
      </c>
      <c r="Q4">
        <v>10.510794000000001</v>
      </c>
      <c r="R4">
        <v>33.227693000000002</v>
      </c>
      <c r="S4">
        <v>13.274497</v>
      </c>
      <c r="T4">
        <v>0</v>
      </c>
      <c r="U4">
        <v>334.91130800000002</v>
      </c>
      <c r="V4">
        <v>19.549088999999999</v>
      </c>
      <c r="W4">
        <v>42.233998</v>
      </c>
      <c r="X4">
        <v>141.57074499999999</v>
      </c>
      <c r="Y4">
        <v>0</v>
      </c>
      <c r="Z4">
        <v>0</v>
      </c>
      <c r="AA4">
        <v>37.529068000000002</v>
      </c>
      <c r="AB4">
        <v>25.278575</v>
      </c>
      <c r="AC4">
        <v>9.2878229999999995</v>
      </c>
      <c r="AD4">
        <v>26.242709000000001</v>
      </c>
      <c r="AE4">
        <v>47.444262999999999</v>
      </c>
      <c r="AF4">
        <v>8.5163779999999996</v>
      </c>
      <c r="AG4">
        <v>37.821008999999997</v>
      </c>
      <c r="AH4">
        <v>109.06030800000001</v>
      </c>
      <c r="AI4">
        <v>0</v>
      </c>
      <c r="AJ4">
        <v>0</v>
      </c>
      <c r="AK4">
        <v>48.714371999999997</v>
      </c>
      <c r="AL4">
        <v>51.297884000000003</v>
      </c>
      <c r="AM4">
        <v>0</v>
      </c>
      <c r="AN4">
        <v>0.86287599999999998</v>
      </c>
      <c r="AO4">
        <v>22.572144000000002</v>
      </c>
      <c r="AP4">
        <v>12.785507000000001</v>
      </c>
      <c r="AQ4">
        <v>43.531992000000002</v>
      </c>
      <c r="AR4">
        <v>46.618386999999998</v>
      </c>
      <c r="AS4">
        <v>30.983723000000001</v>
      </c>
      <c r="AT4">
        <v>14.396796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71.98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2423.3662910000007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361.620856</v>
      </c>
      <c r="L5">
        <v>377.16210000000001</v>
      </c>
      <c r="M5">
        <v>88.292400000000001</v>
      </c>
      <c r="N5">
        <v>54.414990000000003</v>
      </c>
      <c r="O5">
        <v>118.6819</v>
      </c>
      <c r="P5">
        <v>93.570750000000004</v>
      </c>
      <c r="Q5">
        <v>11.083061000000001</v>
      </c>
      <c r="R5">
        <v>33.227693000000002</v>
      </c>
      <c r="S5">
        <v>13.274497</v>
      </c>
      <c r="T5">
        <v>0</v>
      </c>
      <c r="U5">
        <v>334.91130800000002</v>
      </c>
      <c r="V5">
        <v>16.510653999999999</v>
      </c>
      <c r="W5">
        <v>42.233998</v>
      </c>
      <c r="X5">
        <v>141.57074499999999</v>
      </c>
      <c r="Y5">
        <v>0</v>
      </c>
      <c r="Z5">
        <v>0</v>
      </c>
      <c r="AA5">
        <v>37.529068000000002</v>
      </c>
      <c r="AB5">
        <v>25.278575</v>
      </c>
      <c r="AC5">
        <v>9.2878229999999995</v>
      </c>
      <c r="AD5">
        <v>26.242709000000001</v>
      </c>
      <c r="AE5">
        <v>47.444262999999999</v>
      </c>
      <c r="AF5">
        <v>8.5163779999999996</v>
      </c>
      <c r="AG5">
        <v>37.821008999999997</v>
      </c>
      <c r="AH5">
        <v>109.06030800000001</v>
      </c>
      <c r="AI5">
        <v>0</v>
      </c>
      <c r="AJ5">
        <v>0</v>
      </c>
      <c r="AK5">
        <v>48.714371999999997</v>
      </c>
      <c r="AL5">
        <v>51.297884000000003</v>
      </c>
      <c r="AM5">
        <v>0</v>
      </c>
      <c r="AN5">
        <v>0.86287599999999998</v>
      </c>
      <c r="AO5">
        <v>22.572144000000002</v>
      </c>
      <c r="AP5">
        <v>12.785507000000001</v>
      </c>
      <c r="AQ5">
        <v>29.021328</v>
      </c>
      <c r="AR5">
        <v>8.47607</v>
      </c>
      <c r="AS5">
        <v>30.983723000000001</v>
      </c>
      <c r="AT5">
        <v>7.7389029999999996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71.98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2272.1678920000004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361.620856</v>
      </c>
      <c r="L6">
        <v>372.36360000000002</v>
      </c>
      <c r="M6">
        <v>88.292400000000001</v>
      </c>
      <c r="N6">
        <v>54.414990000000003</v>
      </c>
      <c r="O6">
        <v>118.6819</v>
      </c>
      <c r="P6">
        <v>93.570750000000004</v>
      </c>
      <c r="Q6">
        <v>11.083061000000001</v>
      </c>
      <c r="R6">
        <v>33.227693000000002</v>
      </c>
      <c r="S6">
        <v>13.274497</v>
      </c>
      <c r="T6">
        <v>0</v>
      </c>
      <c r="U6">
        <v>334.91130800000002</v>
      </c>
      <c r="V6">
        <v>14.495884999999999</v>
      </c>
      <c r="W6">
        <v>42.233998</v>
      </c>
      <c r="X6">
        <v>141.57074499999999</v>
      </c>
      <c r="Y6">
        <v>0</v>
      </c>
      <c r="Z6">
        <v>0</v>
      </c>
      <c r="AA6">
        <v>26.958760000000002</v>
      </c>
      <c r="AB6">
        <v>25.278575</v>
      </c>
      <c r="AC6">
        <v>9.2878229999999995</v>
      </c>
      <c r="AD6">
        <v>26.242709000000001</v>
      </c>
      <c r="AE6">
        <v>47.444262999999999</v>
      </c>
      <c r="AF6">
        <v>8.5163779999999996</v>
      </c>
      <c r="AG6">
        <v>37.821008999999997</v>
      </c>
      <c r="AH6">
        <v>109.06030800000001</v>
      </c>
      <c r="AI6">
        <v>0</v>
      </c>
      <c r="AJ6">
        <v>0</v>
      </c>
      <c r="AK6">
        <v>48.714371999999997</v>
      </c>
      <c r="AL6">
        <v>51.297884000000003</v>
      </c>
      <c r="AM6">
        <v>0</v>
      </c>
      <c r="AN6">
        <v>0.86287599999999998</v>
      </c>
      <c r="AO6">
        <v>22.572144000000002</v>
      </c>
      <c r="AP6">
        <v>12.785507000000001</v>
      </c>
      <c r="AQ6">
        <v>29.021328</v>
      </c>
      <c r="AR6">
        <v>8.47607</v>
      </c>
      <c r="AS6">
        <v>30.983723000000001</v>
      </c>
      <c r="AT6">
        <v>7.7173119999999997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71.98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2254.7627240000006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427.45892099999998</v>
      </c>
      <c r="L7">
        <v>377.16210000000001</v>
      </c>
      <c r="M7">
        <v>88.292400000000001</v>
      </c>
      <c r="N7">
        <v>54.414990000000003</v>
      </c>
      <c r="O7">
        <v>118.6819</v>
      </c>
      <c r="P7">
        <v>93.570750000000004</v>
      </c>
      <c r="Q7">
        <v>11.083061000000001</v>
      </c>
      <c r="R7">
        <v>33.227693000000002</v>
      </c>
      <c r="S7">
        <v>13.274497</v>
      </c>
      <c r="T7">
        <v>0</v>
      </c>
      <c r="U7">
        <v>333.07588099999998</v>
      </c>
      <c r="V7">
        <v>14.495884999999999</v>
      </c>
      <c r="W7">
        <v>30.58324</v>
      </c>
      <c r="X7">
        <v>141.57074499999999</v>
      </c>
      <c r="Y7">
        <v>0</v>
      </c>
      <c r="Z7">
        <v>0</v>
      </c>
      <c r="AA7">
        <v>13.419485</v>
      </c>
      <c r="AB7">
        <v>25.278575</v>
      </c>
      <c r="AC7">
        <v>9.2878229999999995</v>
      </c>
      <c r="AD7">
        <v>26.242709000000001</v>
      </c>
      <c r="AE7">
        <v>47.444262999999999</v>
      </c>
      <c r="AF7">
        <v>8.5163779999999996</v>
      </c>
      <c r="AG7">
        <v>37.821008999999997</v>
      </c>
      <c r="AH7">
        <v>109.06030800000001</v>
      </c>
      <c r="AI7">
        <v>0</v>
      </c>
      <c r="AJ7">
        <v>0</v>
      </c>
      <c r="AK7">
        <v>48.714371999999997</v>
      </c>
      <c r="AL7">
        <v>51.297884000000003</v>
      </c>
      <c r="AM7">
        <v>0</v>
      </c>
      <c r="AN7">
        <v>0.86287599999999998</v>
      </c>
      <c r="AO7">
        <v>22.572144000000002</v>
      </c>
      <c r="AP7">
        <v>12.785507000000001</v>
      </c>
      <c r="AQ7">
        <v>14.510664</v>
      </c>
      <c r="AR7">
        <v>12.714105999999999</v>
      </c>
      <c r="AS7">
        <v>30.983723000000001</v>
      </c>
      <c r="AT7">
        <v>7.7704810000000002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71.98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2288.1543700000007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407.30522100000002</v>
      </c>
      <c r="L8">
        <v>377.16210000000001</v>
      </c>
      <c r="M8">
        <v>88.292400000000001</v>
      </c>
      <c r="N8">
        <v>54.414990000000003</v>
      </c>
      <c r="O8">
        <v>118.6819</v>
      </c>
      <c r="P8">
        <v>93.570750000000004</v>
      </c>
      <c r="Q8">
        <v>11.083061000000001</v>
      </c>
      <c r="R8">
        <v>33.227693000000002</v>
      </c>
      <c r="S8">
        <v>13.274497</v>
      </c>
      <c r="T8">
        <v>0</v>
      </c>
      <c r="U8">
        <v>333.07588099999998</v>
      </c>
      <c r="V8">
        <v>14.495884999999999</v>
      </c>
      <c r="W8">
        <v>30.58324</v>
      </c>
      <c r="X8">
        <v>141.57074499999999</v>
      </c>
      <c r="Y8">
        <v>0</v>
      </c>
      <c r="Z8">
        <v>0</v>
      </c>
      <c r="AA8">
        <v>0</v>
      </c>
      <c r="AB8">
        <v>25.278575</v>
      </c>
      <c r="AC8">
        <v>9.2878229999999995</v>
      </c>
      <c r="AD8">
        <v>26.242709000000001</v>
      </c>
      <c r="AE8">
        <v>47.444262999999999</v>
      </c>
      <c r="AF8">
        <v>8.5163779999999996</v>
      </c>
      <c r="AG8">
        <v>37.821008999999997</v>
      </c>
      <c r="AH8">
        <v>109.06030800000001</v>
      </c>
      <c r="AI8">
        <v>0</v>
      </c>
      <c r="AJ8">
        <v>0</v>
      </c>
      <c r="AK8">
        <v>48.714371999999997</v>
      </c>
      <c r="AL8">
        <v>51.297884000000003</v>
      </c>
      <c r="AM8">
        <v>0</v>
      </c>
      <c r="AN8">
        <v>0.86287599999999998</v>
      </c>
      <c r="AO8">
        <v>22.572144000000002</v>
      </c>
      <c r="AP8">
        <v>12.785507000000001</v>
      </c>
      <c r="AQ8">
        <v>14.510664</v>
      </c>
      <c r="AR8">
        <v>12.714105999999999</v>
      </c>
      <c r="AS8">
        <v>30.983723000000001</v>
      </c>
      <c r="AT8">
        <v>7.7355739999999997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71.98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2254.5462780000003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404.42612100000002</v>
      </c>
      <c r="L9">
        <v>377.16210000000001</v>
      </c>
      <c r="M9">
        <v>88.292400000000001</v>
      </c>
      <c r="N9">
        <v>54.414990000000003</v>
      </c>
      <c r="O9">
        <v>118.6819</v>
      </c>
      <c r="P9">
        <v>93.570750000000004</v>
      </c>
      <c r="Q9">
        <v>11.083061000000001</v>
      </c>
      <c r="R9">
        <v>33.227693000000002</v>
      </c>
      <c r="S9">
        <v>13.274497</v>
      </c>
      <c r="T9">
        <v>0</v>
      </c>
      <c r="U9">
        <v>333.07588099999998</v>
      </c>
      <c r="V9">
        <v>14.495884999999999</v>
      </c>
      <c r="W9">
        <v>30.58324</v>
      </c>
      <c r="X9">
        <v>141.57074499999999</v>
      </c>
      <c r="Y9">
        <v>0</v>
      </c>
      <c r="Z9">
        <v>0</v>
      </c>
      <c r="AA9">
        <v>0</v>
      </c>
      <c r="AB9">
        <v>25.278575</v>
      </c>
      <c r="AC9">
        <v>9.2878229999999995</v>
      </c>
      <c r="AD9">
        <v>26.242709000000001</v>
      </c>
      <c r="AE9">
        <v>47.444262999999999</v>
      </c>
      <c r="AF9">
        <v>8.5163779999999996</v>
      </c>
      <c r="AG9">
        <v>37.821008999999997</v>
      </c>
      <c r="AH9">
        <v>112.24123400000001</v>
      </c>
      <c r="AI9">
        <v>0</v>
      </c>
      <c r="AJ9">
        <v>0</v>
      </c>
      <c r="AK9">
        <v>48.714371999999997</v>
      </c>
      <c r="AL9">
        <v>51.297884000000003</v>
      </c>
      <c r="AM9">
        <v>0</v>
      </c>
      <c r="AN9">
        <v>0.86287599999999998</v>
      </c>
      <c r="AO9">
        <v>22.572144000000002</v>
      </c>
      <c r="AP9">
        <v>12.785507000000001</v>
      </c>
      <c r="AQ9">
        <v>0</v>
      </c>
      <c r="AR9">
        <v>12.714105999999999</v>
      </c>
      <c r="AS9">
        <v>12.909884</v>
      </c>
      <c r="AT9">
        <v>7.7489910000000002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71.98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2222.2770180000007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403.46642100000003</v>
      </c>
      <c r="L10">
        <v>357.96809999999999</v>
      </c>
      <c r="M10">
        <v>88.292400000000001</v>
      </c>
      <c r="N10">
        <v>54.414990000000003</v>
      </c>
      <c r="O10">
        <v>118.6819</v>
      </c>
      <c r="P10">
        <v>93.570750000000004</v>
      </c>
      <c r="Q10">
        <v>11.083061000000001</v>
      </c>
      <c r="R10">
        <v>33.227693000000002</v>
      </c>
      <c r="S10">
        <v>13.274497</v>
      </c>
      <c r="T10">
        <v>0</v>
      </c>
      <c r="U10">
        <v>333.07588099999998</v>
      </c>
      <c r="V10">
        <v>14.495884999999999</v>
      </c>
      <c r="W10">
        <v>30.58324</v>
      </c>
      <c r="X10">
        <v>141.57074499999999</v>
      </c>
      <c r="Y10">
        <v>0</v>
      </c>
      <c r="Z10">
        <v>0</v>
      </c>
      <c r="AA10">
        <v>0</v>
      </c>
      <c r="AB10">
        <v>25.278575</v>
      </c>
      <c r="AC10">
        <v>9.2878229999999995</v>
      </c>
      <c r="AD10">
        <v>26.242709000000001</v>
      </c>
      <c r="AE10">
        <v>47.444262999999999</v>
      </c>
      <c r="AF10">
        <v>8.5163779999999996</v>
      </c>
      <c r="AG10">
        <v>37.821008999999997</v>
      </c>
      <c r="AH10">
        <v>112.24123400000001</v>
      </c>
      <c r="AI10">
        <v>0</v>
      </c>
      <c r="AJ10">
        <v>0</v>
      </c>
      <c r="AK10">
        <v>48.714371999999997</v>
      </c>
      <c r="AL10">
        <v>61.334426999999998</v>
      </c>
      <c r="AM10">
        <v>0</v>
      </c>
      <c r="AN10">
        <v>0.86287599999999998</v>
      </c>
      <c r="AO10">
        <v>22.572144000000002</v>
      </c>
      <c r="AP10">
        <v>12.785507000000001</v>
      </c>
      <c r="AQ10">
        <v>0</v>
      </c>
      <c r="AR10">
        <v>12.714105999999999</v>
      </c>
      <c r="AS10">
        <v>9.6824130000000004</v>
      </c>
      <c r="AT10">
        <v>7.7132769999999997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71.98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2208.8966760000003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384.27242100000001</v>
      </c>
      <c r="L11">
        <v>357.96809999999999</v>
      </c>
      <c r="M11">
        <v>88.292400000000001</v>
      </c>
      <c r="N11">
        <v>54.414990000000003</v>
      </c>
      <c r="O11">
        <v>118.6819</v>
      </c>
      <c r="P11">
        <v>93.570750000000004</v>
      </c>
      <c r="Q11">
        <v>11.083061000000001</v>
      </c>
      <c r="R11">
        <v>33.227693000000002</v>
      </c>
      <c r="S11">
        <v>13.274497</v>
      </c>
      <c r="T11">
        <v>0</v>
      </c>
      <c r="U11">
        <v>333.07588099999998</v>
      </c>
      <c r="V11">
        <v>14.495884999999999</v>
      </c>
      <c r="W11">
        <v>30.58324</v>
      </c>
      <c r="X11">
        <v>141.57074499999999</v>
      </c>
      <c r="Y11">
        <v>0</v>
      </c>
      <c r="Z11">
        <v>0</v>
      </c>
      <c r="AA11">
        <v>0</v>
      </c>
      <c r="AB11">
        <v>25.278575</v>
      </c>
      <c r="AC11">
        <v>9.2878229999999995</v>
      </c>
      <c r="AD11">
        <v>26.242709000000001</v>
      </c>
      <c r="AE11">
        <v>47.444262999999999</v>
      </c>
      <c r="AF11">
        <v>8.5163779999999996</v>
      </c>
      <c r="AG11">
        <v>37.821008999999997</v>
      </c>
      <c r="AH11">
        <v>112.24123400000001</v>
      </c>
      <c r="AI11">
        <v>0</v>
      </c>
      <c r="AJ11">
        <v>0</v>
      </c>
      <c r="AK11">
        <v>48.714371999999997</v>
      </c>
      <c r="AL11">
        <v>82.522683999999998</v>
      </c>
      <c r="AM11">
        <v>0</v>
      </c>
      <c r="AN11">
        <v>0.86287599999999998</v>
      </c>
      <c r="AO11">
        <v>22.572144000000002</v>
      </c>
      <c r="AP11">
        <v>12.785507000000001</v>
      </c>
      <c r="AQ11">
        <v>0</v>
      </c>
      <c r="AR11">
        <v>12.714105999999999</v>
      </c>
      <c r="AS11">
        <v>9.6824130000000004</v>
      </c>
      <c r="AT11">
        <v>7.7243750000000002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71.98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2210.9020310000005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381.39332100000001</v>
      </c>
      <c r="L12">
        <v>327.2577</v>
      </c>
      <c r="M12">
        <v>88.292400000000001</v>
      </c>
      <c r="N12">
        <v>54.414990000000003</v>
      </c>
      <c r="O12">
        <v>118.6819</v>
      </c>
      <c r="P12">
        <v>93.570750000000004</v>
      </c>
      <c r="Q12">
        <v>11.083061000000001</v>
      </c>
      <c r="R12">
        <v>33.227693000000002</v>
      </c>
      <c r="S12">
        <v>13.274497</v>
      </c>
      <c r="T12">
        <v>0</v>
      </c>
      <c r="U12">
        <v>333.07588099999998</v>
      </c>
      <c r="V12">
        <v>14.495884999999999</v>
      </c>
      <c r="W12">
        <v>30.58324</v>
      </c>
      <c r="X12">
        <v>141.57074499999999</v>
      </c>
      <c r="Y12">
        <v>0</v>
      </c>
      <c r="Z12">
        <v>0</v>
      </c>
      <c r="AA12">
        <v>0</v>
      </c>
      <c r="AB12">
        <v>25.278575</v>
      </c>
      <c r="AC12">
        <v>9.2878229999999995</v>
      </c>
      <c r="AD12">
        <v>26.242709000000001</v>
      </c>
      <c r="AE12">
        <v>47.444262999999999</v>
      </c>
      <c r="AF12">
        <v>8.5163779999999996</v>
      </c>
      <c r="AG12">
        <v>37.821008999999997</v>
      </c>
      <c r="AH12">
        <v>112.24123400000001</v>
      </c>
      <c r="AI12">
        <v>0</v>
      </c>
      <c r="AJ12">
        <v>0</v>
      </c>
      <c r="AK12">
        <v>48.714371999999997</v>
      </c>
      <c r="AL12">
        <v>82.522683999999998</v>
      </c>
      <c r="AM12">
        <v>0</v>
      </c>
      <c r="AN12">
        <v>0.86287599999999998</v>
      </c>
      <c r="AO12">
        <v>22.572144000000002</v>
      </c>
      <c r="AP12">
        <v>12.785507000000001</v>
      </c>
      <c r="AQ12">
        <v>0</v>
      </c>
      <c r="AR12">
        <v>12.714105999999999</v>
      </c>
      <c r="AS12">
        <v>9.6824130000000004</v>
      </c>
      <c r="AT12">
        <v>7.7381960000000003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71.98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2177.326352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380.43362100000002</v>
      </c>
      <c r="L13">
        <v>340.73850399999998</v>
      </c>
      <c r="M13">
        <v>88.292400000000001</v>
      </c>
      <c r="N13">
        <v>54.414990000000003</v>
      </c>
      <c r="O13">
        <v>118.6819</v>
      </c>
      <c r="P13">
        <v>93.570750000000004</v>
      </c>
      <c r="Q13">
        <v>11.083061000000001</v>
      </c>
      <c r="R13">
        <v>33.227693000000002</v>
      </c>
      <c r="S13">
        <v>13.274497</v>
      </c>
      <c r="T13">
        <v>0</v>
      </c>
      <c r="U13">
        <v>333.07588099999998</v>
      </c>
      <c r="V13">
        <v>14.495884999999999</v>
      </c>
      <c r="W13">
        <v>30.58324</v>
      </c>
      <c r="X13">
        <v>141.57074499999999</v>
      </c>
      <c r="Y13">
        <v>0</v>
      </c>
      <c r="Z13">
        <v>6.2580119999999999</v>
      </c>
      <c r="AA13">
        <v>0</v>
      </c>
      <c r="AB13">
        <v>25.278575</v>
      </c>
      <c r="AC13">
        <v>9.2878229999999995</v>
      </c>
      <c r="AD13">
        <v>26.242709000000001</v>
      </c>
      <c r="AE13">
        <v>47.444262999999999</v>
      </c>
      <c r="AF13">
        <v>8.5163779999999996</v>
      </c>
      <c r="AG13">
        <v>37.821008999999997</v>
      </c>
      <c r="AH13">
        <v>112.24123400000001</v>
      </c>
      <c r="AI13">
        <v>0</v>
      </c>
      <c r="AJ13">
        <v>0</v>
      </c>
      <c r="AK13">
        <v>48.714371999999997</v>
      </c>
      <c r="AL13">
        <v>82.522683999999998</v>
      </c>
      <c r="AM13">
        <v>0</v>
      </c>
      <c r="AN13">
        <v>0.86287599999999998</v>
      </c>
      <c r="AO13">
        <v>22.572144000000002</v>
      </c>
      <c r="AP13">
        <v>12.785507000000001</v>
      </c>
      <c r="AQ13">
        <v>0</v>
      </c>
      <c r="AR13">
        <v>46.618386999999998</v>
      </c>
      <c r="AS13">
        <v>9.6824130000000004</v>
      </c>
      <c r="AT13">
        <v>7.7099479999999998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2214.601501000001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362.33846899999998</v>
      </c>
      <c r="L14">
        <v>342.21650499999998</v>
      </c>
      <c r="M14">
        <v>88.292400000000001</v>
      </c>
      <c r="N14">
        <v>54.414990000000003</v>
      </c>
      <c r="O14">
        <v>118.6819</v>
      </c>
      <c r="P14">
        <v>93.570750000000004</v>
      </c>
      <c r="Q14">
        <v>11.406962999999999</v>
      </c>
      <c r="R14">
        <v>27.477060999999999</v>
      </c>
      <c r="S14">
        <v>13.559305999999999</v>
      </c>
      <c r="T14">
        <v>0</v>
      </c>
      <c r="U14">
        <v>333.07588099999998</v>
      </c>
      <c r="V14">
        <v>14.495884999999999</v>
      </c>
      <c r="W14">
        <v>30.58324</v>
      </c>
      <c r="X14">
        <v>141.57074499999999</v>
      </c>
      <c r="Y14">
        <v>0</v>
      </c>
      <c r="Z14">
        <v>6.2580119999999999</v>
      </c>
      <c r="AA14">
        <v>0</v>
      </c>
      <c r="AB14">
        <v>25.278575</v>
      </c>
      <c r="AC14">
        <v>9.2878229999999995</v>
      </c>
      <c r="AD14">
        <v>26.242709000000001</v>
      </c>
      <c r="AE14">
        <v>47.444262999999999</v>
      </c>
      <c r="AF14">
        <v>8.5163779999999996</v>
      </c>
      <c r="AG14">
        <v>37.821008999999997</v>
      </c>
      <c r="AH14">
        <v>112.24123400000001</v>
      </c>
      <c r="AI14">
        <v>0</v>
      </c>
      <c r="AJ14">
        <v>0</v>
      </c>
      <c r="AK14">
        <v>48.714371999999997</v>
      </c>
      <c r="AL14">
        <v>82.522683999999998</v>
      </c>
      <c r="AM14">
        <v>0</v>
      </c>
      <c r="AN14">
        <v>0.86287599999999998</v>
      </c>
      <c r="AO14">
        <v>22.572144000000002</v>
      </c>
      <c r="AP14">
        <v>12.785507000000001</v>
      </c>
      <c r="AQ14">
        <v>0</v>
      </c>
      <c r="AR14">
        <v>46.618386999999998</v>
      </c>
      <c r="AS14">
        <v>9.6824130000000004</v>
      </c>
      <c r="AT14">
        <v>7.7153960000000001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54.7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2190.9478770000001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362.24264099999999</v>
      </c>
      <c r="L15">
        <v>342.21650499999998</v>
      </c>
      <c r="M15">
        <v>88.292400000000001</v>
      </c>
      <c r="N15">
        <v>54.414990000000003</v>
      </c>
      <c r="O15">
        <v>118.6819</v>
      </c>
      <c r="P15">
        <v>93.570750000000004</v>
      </c>
      <c r="Q15">
        <v>11.406962999999999</v>
      </c>
      <c r="R15">
        <v>27.464407000000001</v>
      </c>
      <c r="S15">
        <v>13.559305999999999</v>
      </c>
      <c r="T15">
        <v>0</v>
      </c>
      <c r="U15">
        <v>333.07588099999998</v>
      </c>
      <c r="V15">
        <v>14.495884999999999</v>
      </c>
      <c r="W15">
        <v>29.709433000000001</v>
      </c>
      <c r="X15">
        <v>141.57074499999999</v>
      </c>
      <c r="Y15">
        <v>0</v>
      </c>
      <c r="Z15">
        <v>6.2580119999999999</v>
      </c>
      <c r="AA15">
        <v>0</v>
      </c>
      <c r="AB15">
        <v>25.278575</v>
      </c>
      <c r="AC15">
        <v>9.2878229999999995</v>
      </c>
      <c r="AD15">
        <v>26.242709000000001</v>
      </c>
      <c r="AE15">
        <v>47.444262999999999</v>
      </c>
      <c r="AF15">
        <v>8.5163779999999996</v>
      </c>
      <c r="AG15">
        <v>37.821008999999997</v>
      </c>
      <c r="AH15">
        <v>112.24123400000001</v>
      </c>
      <c r="AI15">
        <v>0</v>
      </c>
      <c r="AJ15">
        <v>0</v>
      </c>
      <c r="AK15">
        <v>48.714371999999997</v>
      </c>
      <c r="AL15">
        <v>82.522683999999998</v>
      </c>
      <c r="AM15">
        <v>0</v>
      </c>
      <c r="AN15">
        <v>0.86287599999999998</v>
      </c>
      <c r="AO15">
        <v>22.572144000000002</v>
      </c>
      <c r="AP15">
        <v>11.679069</v>
      </c>
      <c r="AQ15">
        <v>0</v>
      </c>
      <c r="AR15">
        <v>8.47607</v>
      </c>
      <c r="AS15">
        <v>9.6824130000000004</v>
      </c>
      <c r="AT15">
        <v>7.6820019999999998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53.74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2149.7234389999999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362.43595800000003</v>
      </c>
      <c r="L16">
        <v>342.21650499999998</v>
      </c>
      <c r="M16">
        <v>88.292400000000001</v>
      </c>
      <c r="N16">
        <v>54.414990000000003</v>
      </c>
      <c r="O16">
        <v>118.6819</v>
      </c>
      <c r="P16">
        <v>93.570750000000004</v>
      </c>
      <c r="Q16">
        <v>11.406962999999999</v>
      </c>
      <c r="R16">
        <v>27.464407000000001</v>
      </c>
      <c r="S16">
        <v>13.559305999999999</v>
      </c>
      <c r="T16">
        <v>0</v>
      </c>
      <c r="U16">
        <v>333.07588099999998</v>
      </c>
      <c r="V16">
        <v>14.495884999999999</v>
      </c>
      <c r="W16">
        <v>29.709433000000001</v>
      </c>
      <c r="X16">
        <v>141.57074499999999</v>
      </c>
      <c r="Y16">
        <v>0</v>
      </c>
      <c r="Z16">
        <v>6.2580119999999999</v>
      </c>
      <c r="AA16">
        <v>0</v>
      </c>
      <c r="AB16">
        <v>25.278575</v>
      </c>
      <c r="AC16">
        <v>9.2878229999999995</v>
      </c>
      <c r="AD16">
        <v>26.242709000000001</v>
      </c>
      <c r="AE16">
        <v>47.444262999999999</v>
      </c>
      <c r="AF16">
        <v>8.5163779999999996</v>
      </c>
      <c r="AG16">
        <v>37.821008999999997</v>
      </c>
      <c r="AH16">
        <v>112.24123400000001</v>
      </c>
      <c r="AI16">
        <v>0</v>
      </c>
      <c r="AJ16">
        <v>0</v>
      </c>
      <c r="AK16">
        <v>48.714371999999997</v>
      </c>
      <c r="AL16">
        <v>82.522683999999998</v>
      </c>
      <c r="AM16">
        <v>0</v>
      </c>
      <c r="AN16">
        <v>0.86287599999999998</v>
      </c>
      <c r="AO16">
        <v>22.572144000000002</v>
      </c>
      <c r="AP16">
        <v>11.679069</v>
      </c>
      <c r="AQ16">
        <v>0</v>
      </c>
      <c r="AR16">
        <v>8.47607</v>
      </c>
      <c r="AS16">
        <v>9.6824130000000004</v>
      </c>
      <c r="AT16">
        <v>7.6916869999999999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50.86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2147.0464410000004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383.88</v>
      </c>
      <c r="L17">
        <v>342.21650499999998</v>
      </c>
      <c r="M17">
        <v>88.292400000000001</v>
      </c>
      <c r="N17">
        <v>54.414990000000003</v>
      </c>
      <c r="O17">
        <v>118.6819</v>
      </c>
      <c r="P17">
        <v>95.010300000000001</v>
      </c>
      <c r="Q17">
        <v>11.406962999999999</v>
      </c>
      <c r="R17">
        <v>27.464407000000001</v>
      </c>
      <c r="S17">
        <v>13.559305999999999</v>
      </c>
      <c r="T17">
        <v>0</v>
      </c>
      <c r="U17">
        <v>333.07588099999998</v>
      </c>
      <c r="V17">
        <v>14.495884999999999</v>
      </c>
      <c r="W17">
        <v>29.709433000000001</v>
      </c>
      <c r="X17">
        <v>141.57074499999999</v>
      </c>
      <c r="Y17">
        <v>0</v>
      </c>
      <c r="Z17">
        <v>6.2580119999999999</v>
      </c>
      <c r="AA17">
        <v>0</v>
      </c>
      <c r="AB17">
        <v>25.278575</v>
      </c>
      <c r="AC17">
        <v>9.2878229999999995</v>
      </c>
      <c r="AD17">
        <v>26.242709000000001</v>
      </c>
      <c r="AE17">
        <v>47.444262999999999</v>
      </c>
      <c r="AF17">
        <v>8.5163779999999996</v>
      </c>
      <c r="AG17">
        <v>37.821008999999997</v>
      </c>
      <c r="AH17">
        <v>112.24123400000001</v>
      </c>
      <c r="AI17">
        <v>0</v>
      </c>
      <c r="AJ17">
        <v>0</v>
      </c>
      <c r="AK17">
        <v>48.714371999999997</v>
      </c>
      <c r="AL17">
        <v>61.334426999999998</v>
      </c>
      <c r="AM17">
        <v>0</v>
      </c>
      <c r="AN17">
        <v>0.86287599999999998</v>
      </c>
      <c r="AO17">
        <v>22.572144000000002</v>
      </c>
      <c r="AP17">
        <v>11.679069</v>
      </c>
      <c r="AQ17">
        <v>0</v>
      </c>
      <c r="AR17">
        <v>12.714105999999999</v>
      </c>
      <c r="AS17">
        <v>9.6824130000000004</v>
      </c>
      <c r="AT17">
        <v>7.7028850000000002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49.9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2152.0310100000002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394.43669999999997</v>
      </c>
      <c r="L18">
        <v>342.21650499999998</v>
      </c>
      <c r="M18">
        <v>88.292400000000001</v>
      </c>
      <c r="N18">
        <v>54.414990000000003</v>
      </c>
      <c r="O18">
        <v>118.6819</v>
      </c>
      <c r="P18">
        <v>95.010300000000001</v>
      </c>
      <c r="Q18">
        <v>11.406962999999999</v>
      </c>
      <c r="R18">
        <v>27.464407000000001</v>
      </c>
      <c r="S18">
        <v>13.559305999999999</v>
      </c>
      <c r="T18">
        <v>0</v>
      </c>
      <c r="U18">
        <v>333.07588099999998</v>
      </c>
      <c r="V18">
        <v>14.495884999999999</v>
      </c>
      <c r="W18">
        <v>29.709433000000001</v>
      </c>
      <c r="X18">
        <v>141.57074499999999</v>
      </c>
      <c r="Y18">
        <v>0</v>
      </c>
      <c r="Z18">
        <v>6.2580119999999999</v>
      </c>
      <c r="AA18">
        <v>0</v>
      </c>
      <c r="AB18">
        <v>25.278575</v>
      </c>
      <c r="AC18">
        <v>9.2878229999999995</v>
      </c>
      <c r="AD18">
        <v>26.242709000000001</v>
      </c>
      <c r="AE18">
        <v>47.444262999999999</v>
      </c>
      <c r="AF18">
        <v>8.5163779999999996</v>
      </c>
      <c r="AG18">
        <v>37.821008999999997</v>
      </c>
      <c r="AH18">
        <v>112.24123400000001</v>
      </c>
      <c r="AI18">
        <v>0</v>
      </c>
      <c r="AJ18">
        <v>0</v>
      </c>
      <c r="AK18">
        <v>48.714371999999997</v>
      </c>
      <c r="AL18">
        <v>61.334426999999998</v>
      </c>
      <c r="AM18">
        <v>0</v>
      </c>
      <c r="AN18">
        <v>0.86287599999999998</v>
      </c>
      <c r="AO18">
        <v>22.572144000000002</v>
      </c>
      <c r="AP18">
        <v>11.679069</v>
      </c>
      <c r="AQ18">
        <v>0</v>
      </c>
      <c r="AR18">
        <v>12.714105999999999</v>
      </c>
      <c r="AS18">
        <v>9.6824130000000004</v>
      </c>
      <c r="AT18">
        <v>7.6965300000000001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2161.6213550000002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400.19490000000002</v>
      </c>
      <c r="L19">
        <v>342.21650499999998</v>
      </c>
      <c r="M19">
        <v>88.292400000000001</v>
      </c>
      <c r="N19">
        <v>54.414990000000003</v>
      </c>
      <c r="O19">
        <v>118.6819</v>
      </c>
      <c r="P19">
        <v>95.010300000000001</v>
      </c>
      <c r="Q19">
        <v>11.406962999999999</v>
      </c>
      <c r="R19">
        <v>27.464407000000001</v>
      </c>
      <c r="S19">
        <v>13.559305999999999</v>
      </c>
      <c r="T19">
        <v>0</v>
      </c>
      <c r="U19">
        <v>333.07588099999998</v>
      </c>
      <c r="V19">
        <v>8.7376850000000008</v>
      </c>
      <c r="W19">
        <v>29.709433000000001</v>
      </c>
      <c r="X19">
        <v>141.57074499999999</v>
      </c>
      <c r="Y19">
        <v>0</v>
      </c>
      <c r="Z19">
        <v>6.2580119999999999</v>
      </c>
      <c r="AA19">
        <v>0</v>
      </c>
      <c r="AB19">
        <v>18.933344999999999</v>
      </c>
      <c r="AC19">
        <v>9.2878229999999995</v>
      </c>
      <c r="AD19">
        <v>26.242709000000001</v>
      </c>
      <c r="AE19">
        <v>47.444262999999999</v>
      </c>
      <c r="AF19">
        <v>8.5163779999999996</v>
      </c>
      <c r="AG19">
        <v>37.821008999999997</v>
      </c>
      <c r="AH19">
        <v>112.24123400000001</v>
      </c>
      <c r="AI19">
        <v>0</v>
      </c>
      <c r="AJ19">
        <v>0</v>
      </c>
      <c r="AK19">
        <v>48.714371999999997</v>
      </c>
      <c r="AL19">
        <v>61.334426999999998</v>
      </c>
      <c r="AM19">
        <v>0</v>
      </c>
      <c r="AN19">
        <v>0.86287599999999998</v>
      </c>
      <c r="AO19">
        <v>22.572144000000002</v>
      </c>
      <c r="AP19">
        <v>11.679069</v>
      </c>
      <c r="AQ19">
        <v>0</v>
      </c>
      <c r="AR19">
        <v>12.714105999999999</v>
      </c>
      <c r="AS19">
        <v>9.6824130000000004</v>
      </c>
      <c r="AT19">
        <v>7.7153960000000001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48.94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2155.2949909999998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402.11430000000001</v>
      </c>
      <c r="L20">
        <v>342.21650499999998</v>
      </c>
      <c r="M20">
        <v>88.292400000000001</v>
      </c>
      <c r="N20">
        <v>54.414990000000003</v>
      </c>
      <c r="O20">
        <v>118.6819</v>
      </c>
      <c r="P20">
        <v>95.010300000000001</v>
      </c>
      <c r="Q20">
        <v>11.406962999999999</v>
      </c>
      <c r="R20">
        <v>27.464407000000001</v>
      </c>
      <c r="S20">
        <v>13.559305999999999</v>
      </c>
      <c r="T20">
        <v>0</v>
      </c>
      <c r="U20">
        <v>333.07588099999998</v>
      </c>
      <c r="V20">
        <v>8.7376850000000008</v>
      </c>
      <c r="W20">
        <v>29.709433000000001</v>
      </c>
      <c r="X20">
        <v>141.57074499999999</v>
      </c>
      <c r="Y20">
        <v>0</v>
      </c>
      <c r="Z20">
        <v>6.2580119999999999</v>
      </c>
      <c r="AA20">
        <v>0</v>
      </c>
      <c r="AB20">
        <v>18.933344999999999</v>
      </c>
      <c r="AC20">
        <v>9.2878229999999995</v>
      </c>
      <c r="AD20">
        <v>26.242709000000001</v>
      </c>
      <c r="AE20">
        <v>47.444262999999999</v>
      </c>
      <c r="AF20">
        <v>8.5163779999999996</v>
      </c>
      <c r="AG20">
        <v>37.821008999999997</v>
      </c>
      <c r="AH20">
        <v>112.24123400000001</v>
      </c>
      <c r="AI20">
        <v>0</v>
      </c>
      <c r="AJ20">
        <v>0</v>
      </c>
      <c r="AK20">
        <v>48.714371999999997</v>
      </c>
      <c r="AL20">
        <v>61.334426999999998</v>
      </c>
      <c r="AM20">
        <v>0</v>
      </c>
      <c r="AN20">
        <v>0.86287599999999998</v>
      </c>
      <c r="AO20">
        <v>21.161384999999999</v>
      </c>
      <c r="AP20">
        <v>11.679069</v>
      </c>
      <c r="AQ20">
        <v>0</v>
      </c>
      <c r="AR20">
        <v>12.714105999999999</v>
      </c>
      <c r="AS20">
        <v>9.6824130000000004</v>
      </c>
      <c r="AT20">
        <v>7.689972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47.03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2153.8682079999999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410.7516</v>
      </c>
      <c r="L21">
        <v>342.21650499999998</v>
      </c>
      <c r="M21">
        <v>88.292400000000001</v>
      </c>
      <c r="N21">
        <v>54.414990000000003</v>
      </c>
      <c r="O21">
        <v>118.6819</v>
      </c>
      <c r="P21">
        <v>95.010300000000001</v>
      </c>
      <c r="Q21">
        <v>11.406962999999999</v>
      </c>
      <c r="R21">
        <v>34.918492999999998</v>
      </c>
      <c r="S21">
        <v>13.559305999999999</v>
      </c>
      <c r="T21">
        <v>0</v>
      </c>
      <c r="U21">
        <v>333.07588099999998</v>
      </c>
      <c r="V21">
        <v>13.790889</v>
      </c>
      <c r="W21">
        <v>29.709433000000001</v>
      </c>
      <c r="X21">
        <v>141.57074499999999</v>
      </c>
      <c r="Y21">
        <v>0</v>
      </c>
      <c r="Z21">
        <v>1.0556700000000001</v>
      </c>
      <c r="AA21">
        <v>0</v>
      </c>
      <c r="AB21">
        <v>18.933344999999999</v>
      </c>
      <c r="AC21">
        <v>9.2878229999999995</v>
      </c>
      <c r="AD21">
        <v>26.242709000000001</v>
      </c>
      <c r="AE21">
        <v>47.444262999999999</v>
      </c>
      <c r="AF21">
        <v>8.5163779999999996</v>
      </c>
      <c r="AG21">
        <v>37.821008999999997</v>
      </c>
      <c r="AH21">
        <v>112.24123400000001</v>
      </c>
      <c r="AI21">
        <v>0</v>
      </c>
      <c r="AJ21">
        <v>0</v>
      </c>
      <c r="AK21">
        <v>48.714371999999997</v>
      </c>
      <c r="AL21">
        <v>61.334426999999998</v>
      </c>
      <c r="AM21">
        <v>0</v>
      </c>
      <c r="AN21">
        <v>0.86287599999999998</v>
      </c>
      <c r="AO21">
        <v>21.161384999999999</v>
      </c>
      <c r="AP21">
        <v>11.679069</v>
      </c>
      <c r="AQ21">
        <v>0</v>
      </c>
      <c r="AR21">
        <v>12.714105999999999</v>
      </c>
      <c r="AS21">
        <v>9.6824130000000004</v>
      </c>
      <c r="AT21">
        <v>7.7460659999999999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46.07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2168.9065499999997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415.55009999999999</v>
      </c>
      <c r="L22">
        <v>342.21650499999998</v>
      </c>
      <c r="M22">
        <v>88.292400000000001</v>
      </c>
      <c r="N22">
        <v>54.414990000000003</v>
      </c>
      <c r="O22">
        <v>118.6819</v>
      </c>
      <c r="P22">
        <v>95.010300000000001</v>
      </c>
      <c r="Q22">
        <v>11.406962999999999</v>
      </c>
      <c r="R22">
        <v>34.918492999999998</v>
      </c>
      <c r="S22">
        <v>13.274497</v>
      </c>
      <c r="T22">
        <v>0</v>
      </c>
      <c r="U22">
        <v>333.07588099999998</v>
      </c>
      <c r="V22">
        <v>13.790889</v>
      </c>
      <c r="W22">
        <v>29.709433000000001</v>
      </c>
      <c r="X22">
        <v>141.57074499999999</v>
      </c>
      <c r="Y22">
        <v>0</v>
      </c>
      <c r="Z22">
        <v>1.0556700000000001</v>
      </c>
      <c r="AA22">
        <v>0</v>
      </c>
      <c r="AB22">
        <v>18.933344999999999</v>
      </c>
      <c r="AC22">
        <v>9.2878229999999995</v>
      </c>
      <c r="AD22">
        <v>26.242709000000001</v>
      </c>
      <c r="AE22">
        <v>47.444262999999999</v>
      </c>
      <c r="AF22">
        <v>8.5163779999999996</v>
      </c>
      <c r="AG22">
        <v>37.821008999999997</v>
      </c>
      <c r="AH22">
        <v>112.24123400000001</v>
      </c>
      <c r="AI22">
        <v>0</v>
      </c>
      <c r="AJ22">
        <v>0</v>
      </c>
      <c r="AK22">
        <v>48.714371999999997</v>
      </c>
      <c r="AL22">
        <v>61.334426999999998</v>
      </c>
      <c r="AM22">
        <v>0</v>
      </c>
      <c r="AN22">
        <v>0.86287599999999998</v>
      </c>
      <c r="AO22">
        <v>21.161384999999999</v>
      </c>
      <c r="AP22">
        <v>11.679069</v>
      </c>
      <c r="AQ22">
        <v>0</v>
      </c>
      <c r="AR22">
        <v>12.714105999999999</v>
      </c>
      <c r="AS22">
        <v>9.6824130000000004</v>
      </c>
      <c r="AT22">
        <v>7.7461669999999998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46.07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2173.4203419999994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422.26799999999997</v>
      </c>
      <c r="L23">
        <v>327.2577</v>
      </c>
      <c r="M23">
        <v>88.292400000000001</v>
      </c>
      <c r="N23">
        <v>54.414990000000003</v>
      </c>
      <c r="O23">
        <v>118.6819</v>
      </c>
      <c r="P23">
        <v>96.449849999999998</v>
      </c>
      <c r="Q23">
        <v>11.386186</v>
      </c>
      <c r="R23">
        <v>27.464407000000001</v>
      </c>
      <c r="S23">
        <v>13.522554</v>
      </c>
      <c r="T23">
        <v>0</v>
      </c>
      <c r="U23">
        <v>333.07588099999998</v>
      </c>
      <c r="V23">
        <v>13.790889</v>
      </c>
      <c r="W23">
        <v>29.709433000000001</v>
      </c>
      <c r="X23">
        <v>141.57074499999999</v>
      </c>
      <c r="Y23">
        <v>0</v>
      </c>
      <c r="Z23">
        <v>1.0556700000000001</v>
      </c>
      <c r="AA23">
        <v>0</v>
      </c>
      <c r="AB23">
        <v>18.933344999999999</v>
      </c>
      <c r="AC23">
        <v>9.2878229999999995</v>
      </c>
      <c r="AD23">
        <v>26.242709000000001</v>
      </c>
      <c r="AE23">
        <v>47.444262999999999</v>
      </c>
      <c r="AF23">
        <v>8.5163779999999996</v>
      </c>
      <c r="AG23">
        <v>37.821008999999997</v>
      </c>
      <c r="AH23">
        <v>112.24123400000001</v>
      </c>
      <c r="AI23">
        <v>0</v>
      </c>
      <c r="AJ23">
        <v>0</v>
      </c>
      <c r="AK23">
        <v>48.714371999999997</v>
      </c>
      <c r="AL23">
        <v>61.334426999999998</v>
      </c>
      <c r="AM23">
        <v>0</v>
      </c>
      <c r="AN23">
        <v>0.86287599999999998</v>
      </c>
      <c r="AO23">
        <v>21.161384999999999</v>
      </c>
      <c r="AP23">
        <v>11.679069</v>
      </c>
      <c r="AQ23">
        <v>0</v>
      </c>
      <c r="AR23">
        <v>12.714105999999999</v>
      </c>
      <c r="AS23">
        <v>9.6824130000000004</v>
      </c>
      <c r="AT23">
        <v>7.769774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46.53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2159.8757879999994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428.98590000000002</v>
      </c>
      <c r="L24">
        <v>327.2577</v>
      </c>
      <c r="M24">
        <v>88.292400000000001</v>
      </c>
      <c r="N24">
        <v>54.414990000000003</v>
      </c>
      <c r="O24">
        <v>118.6819</v>
      </c>
      <c r="P24">
        <v>97.889399999999995</v>
      </c>
      <c r="Q24">
        <v>11.386186</v>
      </c>
      <c r="R24">
        <v>27.464407000000001</v>
      </c>
      <c r="S24">
        <v>13.522554</v>
      </c>
      <c r="T24">
        <v>0</v>
      </c>
      <c r="U24">
        <v>333.07588099999998</v>
      </c>
      <c r="V24">
        <v>13.790889</v>
      </c>
      <c r="W24">
        <v>29.709433000000001</v>
      </c>
      <c r="X24">
        <v>141.57074499999999</v>
      </c>
      <c r="Y24">
        <v>0</v>
      </c>
      <c r="Z24">
        <v>1.0556700000000001</v>
      </c>
      <c r="AA24">
        <v>0</v>
      </c>
      <c r="AB24">
        <v>18.933344999999999</v>
      </c>
      <c r="AC24">
        <v>9.2878229999999995</v>
      </c>
      <c r="AD24">
        <v>26.242709000000001</v>
      </c>
      <c r="AE24">
        <v>47.444262999999999</v>
      </c>
      <c r="AF24">
        <v>8.5163779999999996</v>
      </c>
      <c r="AG24">
        <v>37.821008999999997</v>
      </c>
      <c r="AH24">
        <v>112.24123400000001</v>
      </c>
      <c r="AI24">
        <v>0</v>
      </c>
      <c r="AJ24">
        <v>0</v>
      </c>
      <c r="AK24">
        <v>48.714371999999997</v>
      </c>
      <c r="AL24">
        <v>61.334426999999998</v>
      </c>
      <c r="AM24">
        <v>0</v>
      </c>
      <c r="AN24">
        <v>0.86287599999999998</v>
      </c>
      <c r="AO24">
        <v>21.161384999999999</v>
      </c>
      <c r="AP24">
        <v>11.679069</v>
      </c>
      <c r="AQ24">
        <v>14.510664</v>
      </c>
      <c r="AR24">
        <v>46.618386999999998</v>
      </c>
      <c r="AS24">
        <v>9.6824130000000004</v>
      </c>
      <c r="AT24">
        <v>7.769774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2215.7981829999994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434.7441</v>
      </c>
      <c r="L25">
        <v>327.2577</v>
      </c>
      <c r="M25">
        <v>88.292400000000001</v>
      </c>
      <c r="N25">
        <v>54.414990000000003</v>
      </c>
      <c r="O25">
        <v>118.6819</v>
      </c>
      <c r="P25">
        <v>98.609174999999993</v>
      </c>
      <c r="Q25">
        <v>11.056905</v>
      </c>
      <c r="R25">
        <v>27.464407000000001</v>
      </c>
      <c r="S25">
        <v>13.230708</v>
      </c>
      <c r="T25">
        <v>0</v>
      </c>
      <c r="U25">
        <v>333.07588099999998</v>
      </c>
      <c r="V25">
        <v>13.790889</v>
      </c>
      <c r="W25">
        <v>29.863645999999999</v>
      </c>
      <c r="X25">
        <v>141.57074499999999</v>
      </c>
      <c r="Y25">
        <v>0</v>
      </c>
      <c r="Z25">
        <v>1.0556700000000001</v>
      </c>
      <c r="AA25">
        <v>0</v>
      </c>
      <c r="AB25">
        <v>18.933344999999999</v>
      </c>
      <c r="AC25">
        <v>9.2878229999999995</v>
      </c>
      <c r="AD25">
        <v>26.242709000000001</v>
      </c>
      <c r="AE25">
        <v>47.444262999999999</v>
      </c>
      <c r="AF25">
        <v>8.5163779999999996</v>
      </c>
      <c r="AG25">
        <v>37.821008999999997</v>
      </c>
      <c r="AH25">
        <v>89.792986999999997</v>
      </c>
      <c r="AI25">
        <v>0</v>
      </c>
      <c r="AJ25">
        <v>0</v>
      </c>
      <c r="AK25">
        <v>48.714371999999997</v>
      </c>
      <c r="AL25">
        <v>61.334426999999998</v>
      </c>
      <c r="AM25">
        <v>0</v>
      </c>
      <c r="AN25">
        <v>0.86287599999999998</v>
      </c>
      <c r="AO25">
        <v>21.161384999999999</v>
      </c>
      <c r="AP25">
        <v>11.679069</v>
      </c>
      <c r="AQ25">
        <v>29.021328</v>
      </c>
      <c r="AR25">
        <v>46.618386999999998</v>
      </c>
      <c r="AS25">
        <v>9.6824130000000004</v>
      </c>
      <c r="AT25">
        <v>7.769774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44.62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2212.6116609999995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428.98590000000002</v>
      </c>
      <c r="L26">
        <v>327.2577</v>
      </c>
      <c r="M26">
        <v>88.292400000000001</v>
      </c>
      <c r="N26">
        <v>54.414990000000003</v>
      </c>
      <c r="O26">
        <v>118.6819</v>
      </c>
      <c r="P26">
        <v>98.609174999999993</v>
      </c>
      <c r="Q26">
        <v>11.056905</v>
      </c>
      <c r="R26">
        <v>27.464407000000001</v>
      </c>
      <c r="S26">
        <v>13.230708</v>
      </c>
      <c r="T26">
        <v>0</v>
      </c>
      <c r="U26">
        <v>333.07588099999998</v>
      </c>
      <c r="V26">
        <v>13.790889</v>
      </c>
      <c r="W26">
        <v>35.650882000000003</v>
      </c>
      <c r="X26">
        <v>141.57074499999999</v>
      </c>
      <c r="Y26">
        <v>0</v>
      </c>
      <c r="Z26">
        <v>1.0556700000000001</v>
      </c>
      <c r="AA26">
        <v>13.419485</v>
      </c>
      <c r="AB26">
        <v>18.933344999999999</v>
      </c>
      <c r="AC26">
        <v>9.2878229999999995</v>
      </c>
      <c r="AD26">
        <v>26.242709000000001</v>
      </c>
      <c r="AE26">
        <v>47.444262999999999</v>
      </c>
      <c r="AF26">
        <v>8.5163779999999996</v>
      </c>
      <c r="AG26">
        <v>37.821008999999997</v>
      </c>
      <c r="AH26">
        <v>89.792986999999997</v>
      </c>
      <c r="AI26">
        <v>0</v>
      </c>
      <c r="AJ26">
        <v>0</v>
      </c>
      <c r="AK26">
        <v>48.714371999999997</v>
      </c>
      <c r="AL26">
        <v>61.334426999999998</v>
      </c>
      <c r="AM26">
        <v>0</v>
      </c>
      <c r="AN26">
        <v>0.86287599999999998</v>
      </c>
      <c r="AO26">
        <v>21.161384999999999</v>
      </c>
      <c r="AP26">
        <v>11.679069</v>
      </c>
      <c r="AQ26">
        <v>44.801675000000003</v>
      </c>
      <c r="AR26">
        <v>10.595088000000001</v>
      </c>
      <c r="AS26">
        <v>9.6824130000000004</v>
      </c>
      <c r="AT26">
        <v>7.769774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44.72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2205.9172299999996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432.82470000000001</v>
      </c>
      <c r="L27">
        <v>327.2577</v>
      </c>
      <c r="M27">
        <v>88.292400000000001</v>
      </c>
      <c r="N27">
        <v>54.414990000000003</v>
      </c>
      <c r="O27">
        <v>118.6819</v>
      </c>
      <c r="P27">
        <v>98.609174999999993</v>
      </c>
      <c r="Q27">
        <v>11.056905</v>
      </c>
      <c r="R27">
        <v>34.918492999999998</v>
      </c>
      <c r="S27">
        <v>13.230708</v>
      </c>
      <c r="T27">
        <v>0</v>
      </c>
      <c r="U27">
        <v>333.07588099999998</v>
      </c>
      <c r="V27">
        <v>13.790889</v>
      </c>
      <c r="W27">
        <v>36.698928000000002</v>
      </c>
      <c r="X27">
        <v>141.57074499999999</v>
      </c>
      <c r="Y27">
        <v>0</v>
      </c>
      <c r="Z27">
        <v>6.2580119999999999</v>
      </c>
      <c r="AA27">
        <v>26.914785999999999</v>
      </c>
      <c r="AB27">
        <v>18.933344999999999</v>
      </c>
      <c r="AC27">
        <v>9.2878229999999995</v>
      </c>
      <c r="AD27">
        <v>26.242709000000001</v>
      </c>
      <c r="AE27">
        <v>47.444262999999999</v>
      </c>
      <c r="AF27">
        <v>8.5163779999999996</v>
      </c>
      <c r="AG27">
        <v>37.821008999999997</v>
      </c>
      <c r="AH27">
        <v>89.792986999999997</v>
      </c>
      <c r="AI27">
        <v>0</v>
      </c>
      <c r="AJ27">
        <v>0</v>
      </c>
      <c r="AK27">
        <v>48.714371999999997</v>
      </c>
      <c r="AL27">
        <v>61.334426999999998</v>
      </c>
      <c r="AM27">
        <v>0</v>
      </c>
      <c r="AN27">
        <v>0.86287599999999998</v>
      </c>
      <c r="AO27">
        <v>21.161384999999999</v>
      </c>
      <c r="AP27">
        <v>11.679069</v>
      </c>
      <c r="AQ27">
        <v>59.735567000000003</v>
      </c>
      <c r="AR27">
        <v>8.47607</v>
      </c>
      <c r="AS27">
        <v>9.6824130000000004</v>
      </c>
      <c r="AT27">
        <v>7.769774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44.11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2249.1606790000001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487.52760000000001</v>
      </c>
      <c r="L28">
        <v>327.2577</v>
      </c>
      <c r="M28">
        <v>88.292400000000001</v>
      </c>
      <c r="N28">
        <v>54.414990000000003</v>
      </c>
      <c r="O28">
        <v>118.6819</v>
      </c>
      <c r="P28">
        <v>98.609174999999993</v>
      </c>
      <c r="Q28">
        <v>11.056905</v>
      </c>
      <c r="R28">
        <v>34.918492999999998</v>
      </c>
      <c r="S28">
        <v>13.230708</v>
      </c>
      <c r="T28">
        <v>0</v>
      </c>
      <c r="U28">
        <v>333.07588099999998</v>
      </c>
      <c r="V28">
        <v>13.790889</v>
      </c>
      <c r="W28">
        <v>36.698928000000002</v>
      </c>
      <c r="X28">
        <v>141.57074499999999</v>
      </c>
      <c r="Y28">
        <v>0</v>
      </c>
      <c r="Z28">
        <v>18.869046000000001</v>
      </c>
      <c r="AA28">
        <v>26.914785999999999</v>
      </c>
      <c r="AB28">
        <v>18.933344999999999</v>
      </c>
      <c r="AC28">
        <v>9.2878229999999995</v>
      </c>
      <c r="AD28">
        <v>26.242709000000001</v>
      </c>
      <c r="AE28">
        <v>47.444262999999999</v>
      </c>
      <c r="AF28">
        <v>8.5163779999999996</v>
      </c>
      <c r="AG28">
        <v>37.821008999999997</v>
      </c>
      <c r="AH28">
        <v>89.792986999999997</v>
      </c>
      <c r="AI28">
        <v>0</v>
      </c>
      <c r="AJ28">
        <v>0</v>
      </c>
      <c r="AK28">
        <v>48.714371999999997</v>
      </c>
      <c r="AL28">
        <v>61.334426999999998</v>
      </c>
      <c r="AM28">
        <v>0</v>
      </c>
      <c r="AN28">
        <v>0.86287599999999998</v>
      </c>
      <c r="AO28">
        <v>21.161384999999999</v>
      </c>
      <c r="AP28">
        <v>11.679069</v>
      </c>
      <c r="AQ28">
        <v>59.735567000000003</v>
      </c>
      <c r="AR28">
        <v>8.47607</v>
      </c>
      <c r="AS28">
        <v>9.6824130000000004</v>
      </c>
      <c r="AT28">
        <v>7.769774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44.72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2317.084613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464.36866199999997</v>
      </c>
      <c r="L29">
        <v>327.2577</v>
      </c>
      <c r="M29">
        <v>88.292400000000001</v>
      </c>
      <c r="N29">
        <v>54.414990000000003</v>
      </c>
      <c r="O29">
        <v>118.6819</v>
      </c>
      <c r="P29">
        <v>98.609174999999993</v>
      </c>
      <c r="Q29">
        <v>11.056905</v>
      </c>
      <c r="R29">
        <v>34.918492999999998</v>
      </c>
      <c r="S29">
        <v>13.230708</v>
      </c>
      <c r="T29">
        <v>0</v>
      </c>
      <c r="U29">
        <v>333.07588099999998</v>
      </c>
      <c r="V29">
        <v>13.790889</v>
      </c>
      <c r="W29">
        <v>24.466591999999999</v>
      </c>
      <c r="X29">
        <v>141.57074499999999</v>
      </c>
      <c r="Y29">
        <v>0</v>
      </c>
      <c r="Z29">
        <v>18.869046000000001</v>
      </c>
      <c r="AA29">
        <v>26.914785999999999</v>
      </c>
      <c r="AB29">
        <v>18.933344999999999</v>
      </c>
      <c r="AC29">
        <v>9.2878229999999995</v>
      </c>
      <c r="AD29">
        <v>26.242709000000001</v>
      </c>
      <c r="AE29">
        <v>47.444262999999999</v>
      </c>
      <c r="AF29">
        <v>8.5163779999999996</v>
      </c>
      <c r="AG29">
        <v>37.821008999999997</v>
      </c>
      <c r="AH29">
        <v>89.792986999999997</v>
      </c>
      <c r="AI29">
        <v>0</v>
      </c>
      <c r="AJ29">
        <v>0</v>
      </c>
      <c r="AK29">
        <v>48.714371999999997</v>
      </c>
      <c r="AL29">
        <v>61.334426999999998</v>
      </c>
      <c r="AM29">
        <v>0</v>
      </c>
      <c r="AN29">
        <v>0.86287599999999998</v>
      </c>
      <c r="AO29">
        <v>21.161384999999999</v>
      </c>
      <c r="AP29">
        <v>11.679069</v>
      </c>
      <c r="AQ29">
        <v>59.735567000000003</v>
      </c>
      <c r="AR29">
        <v>8.47607</v>
      </c>
      <c r="AS29">
        <v>9.6824130000000004</v>
      </c>
      <c r="AT29">
        <v>7.769774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41.27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2278.2433390000001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459.69630000000001</v>
      </c>
      <c r="L30">
        <v>327.2577</v>
      </c>
      <c r="M30">
        <v>88.292400000000001</v>
      </c>
      <c r="N30">
        <v>54.414990000000003</v>
      </c>
      <c r="O30">
        <v>118.6819</v>
      </c>
      <c r="P30">
        <v>98.609174999999993</v>
      </c>
      <c r="Q30">
        <v>11.056905</v>
      </c>
      <c r="R30">
        <v>34.918492999999998</v>
      </c>
      <c r="S30">
        <v>13.230708</v>
      </c>
      <c r="T30">
        <v>0</v>
      </c>
      <c r="U30">
        <v>333.07588099999998</v>
      </c>
      <c r="V30">
        <v>13.790889</v>
      </c>
      <c r="W30">
        <v>24.466591999999999</v>
      </c>
      <c r="X30">
        <v>141.57074499999999</v>
      </c>
      <c r="Y30">
        <v>0</v>
      </c>
      <c r="Z30">
        <v>18.869046000000001</v>
      </c>
      <c r="AA30">
        <v>26.914785999999999</v>
      </c>
      <c r="AB30">
        <v>18.933344999999999</v>
      </c>
      <c r="AC30">
        <v>9.2878229999999995</v>
      </c>
      <c r="AD30">
        <v>26.242709000000001</v>
      </c>
      <c r="AE30">
        <v>47.444262999999999</v>
      </c>
      <c r="AF30">
        <v>8.5163779999999996</v>
      </c>
      <c r="AG30">
        <v>37.821008999999997</v>
      </c>
      <c r="AH30">
        <v>59.074334</v>
      </c>
      <c r="AI30">
        <v>0</v>
      </c>
      <c r="AJ30">
        <v>0</v>
      </c>
      <c r="AK30">
        <v>48.714371999999997</v>
      </c>
      <c r="AL30">
        <v>61.334426999999998</v>
      </c>
      <c r="AM30">
        <v>0</v>
      </c>
      <c r="AN30">
        <v>0.86287599999999998</v>
      </c>
      <c r="AO30">
        <v>21.161384999999999</v>
      </c>
      <c r="AP30">
        <v>11.679069</v>
      </c>
      <c r="AQ30">
        <v>47.159658</v>
      </c>
      <c r="AR30">
        <v>12.714105999999999</v>
      </c>
      <c r="AS30">
        <v>12.909884</v>
      </c>
      <c r="AT30">
        <v>7.769774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43.19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2239.6619219999998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428.98590000000002</v>
      </c>
      <c r="L31">
        <v>327.2577</v>
      </c>
      <c r="M31">
        <v>88.292400000000001</v>
      </c>
      <c r="N31">
        <v>54.414990000000003</v>
      </c>
      <c r="O31">
        <v>118.6819</v>
      </c>
      <c r="P31">
        <v>98.964737</v>
      </c>
      <c r="Q31">
        <v>11.386186</v>
      </c>
      <c r="R31">
        <v>34.918492999999998</v>
      </c>
      <c r="S31">
        <v>13.522554</v>
      </c>
      <c r="T31">
        <v>0</v>
      </c>
      <c r="U31">
        <v>333.07588099999998</v>
      </c>
      <c r="V31">
        <v>13.790889</v>
      </c>
      <c r="W31">
        <v>24.466591999999999</v>
      </c>
      <c r="X31">
        <v>141.57074499999999</v>
      </c>
      <c r="Y31">
        <v>0</v>
      </c>
      <c r="Z31">
        <v>18.869046000000001</v>
      </c>
      <c r="AA31">
        <v>26.914785999999999</v>
      </c>
      <c r="AB31">
        <v>18.933344999999999</v>
      </c>
      <c r="AC31">
        <v>9.2878229999999995</v>
      </c>
      <c r="AD31">
        <v>26.242709000000001</v>
      </c>
      <c r="AE31">
        <v>47.444262999999999</v>
      </c>
      <c r="AF31">
        <v>8.5163779999999996</v>
      </c>
      <c r="AG31">
        <v>37.821008999999997</v>
      </c>
      <c r="AH31">
        <v>59.074334</v>
      </c>
      <c r="AI31">
        <v>0</v>
      </c>
      <c r="AJ31">
        <v>0</v>
      </c>
      <c r="AK31">
        <v>48.714371999999997</v>
      </c>
      <c r="AL31">
        <v>61.334426999999998</v>
      </c>
      <c r="AM31">
        <v>0</v>
      </c>
      <c r="AN31">
        <v>0.86287599999999998</v>
      </c>
      <c r="AO31">
        <v>21.161384999999999</v>
      </c>
      <c r="AP31">
        <v>11.679069</v>
      </c>
      <c r="AQ31">
        <v>47.159658</v>
      </c>
      <c r="AR31">
        <v>12.714105999999999</v>
      </c>
      <c r="AS31">
        <v>30.983723000000001</v>
      </c>
      <c r="AT31">
        <v>7.7173119999999997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44.15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2228.9095879999995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400.19490000000002</v>
      </c>
      <c r="L32">
        <v>327.2577</v>
      </c>
      <c r="M32">
        <v>88.292400000000001</v>
      </c>
      <c r="N32">
        <v>54.414990000000003</v>
      </c>
      <c r="O32">
        <v>118.6819</v>
      </c>
      <c r="P32">
        <v>98.969061999999994</v>
      </c>
      <c r="Q32">
        <v>11.386186</v>
      </c>
      <c r="R32">
        <v>29.383807000000001</v>
      </c>
      <c r="S32">
        <v>13.522554</v>
      </c>
      <c r="T32">
        <v>0</v>
      </c>
      <c r="U32">
        <v>333.07588099999998</v>
      </c>
      <c r="V32">
        <v>13.790889</v>
      </c>
      <c r="W32">
        <v>24.466591999999999</v>
      </c>
      <c r="X32">
        <v>141.57074499999999</v>
      </c>
      <c r="Y32">
        <v>0</v>
      </c>
      <c r="Z32">
        <v>6.2580119999999999</v>
      </c>
      <c r="AA32">
        <v>26.914785999999999</v>
      </c>
      <c r="AB32">
        <v>18.933344999999999</v>
      </c>
      <c r="AC32">
        <v>9.2878229999999995</v>
      </c>
      <c r="AD32">
        <v>26.242709000000001</v>
      </c>
      <c r="AE32">
        <v>47.444262999999999</v>
      </c>
      <c r="AF32">
        <v>8.5163779999999996</v>
      </c>
      <c r="AG32">
        <v>37.821008999999997</v>
      </c>
      <c r="AH32">
        <v>59.074334</v>
      </c>
      <c r="AI32">
        <v>0</v>
      </c>
      <c r="AJ32">
        <v>0</v>
      </c>
      <c r="AK32">
        <v>48.714371999999997</v>
      </c>
      <c r="AL32">
        <v>61.334426999999998</v>
      </c>
      <c r="AM32">
        <v>0</v>
      </c>
      <c r="AN32">
        <v>0.86287599999999998</v>
      </c>
      <c r="AO32">
        <v>21.161384999999999</v>
      </c>
      <c r="AP32">
        <v>11.679069</v>
      </c>
      <c r="AQ32">
        <v>47.159658</v>
      </c>
      <c r="AR32">
        <v>46.618386999999998</v>
      </c>
      <c r="AS32">
        <v>30.983723000000001</v>
      </c>
      <c r="AT32">
        <v>7.69421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45.11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2216.8183719999997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370.44420000000002</v>
      </c>
      <c r="L33">
        <v>327.2577</v>
      </c>
      <c r="M33">
        <v>88.292400000000001</v>
      </c>
      <c r="N33">
        <v>54.414990000000003</v>
      </c>
      <c r="O33">
        <v>118.6819</v>
      </c>
      <c r="P33">
        <v>98.969061999999994</v>
      </c>
      <c r="Q33">
        <v>11.406962999999999</v>
      </c>
      <c r="R33">
        <v>29.383807000000001</v>
      </c>
      <c r="S33">
        <v>13.559305999999999</v>
      </c>
      <c r="T33">
        <v>0</v>
      </c>
      <c r="U33">
        <v>333.07588099999998</v>
      </c>
      <c r="V33">
        <v>13.790889</v>
      </c>
      <c r="W33">
        <v>24.466591999999999</v>
      </c>
      <c r="X33">
        <v>141.57074499999999</v>
      </c>
      <c r="Y33">
        <v>0</v>
      </c>
      <c r="Z33">
        <v>6.2580119999999999</v>
      </c>
      <c r="AA33">
        <v>26.914785999999999</v>
      </c>
      <c r="AB33">
        <v>18.933344999999999</v>
      </c>
      <c r="AC33">
        <v>9.2878229999999995</v>
      </c>
      <c r="AD33">
        <v>26.242709000000001</v>
      </c>
      <c r="AE33">
        <v>47.444262999999999</v>
      </c>
      <c r="AF33">
        <v>8.5163779999999996</v>
      </c>
      <c r="AG33">
        <v>37.821008999999997</v>
      </c>
      <c r="AH33">
        <v>59.074334</v>
      </c>
      <c r="AI33">
        <v>0</v>
      </c>
      <c r="AJ33">
        <v>0</v>
      </c>
      <c r="AK33">
        <v>48.714371999999997</v>
      </c>
      <c r="AL33">
        <v>61.334426999999998</v>
      </c>
      <c r="AM33">
        <v>0</v>
      </c>
      <c r="AN33">
        <v>0.84451699999999996</v>
      </c>
      <c r="AO33">
        <v>21.161384999999999</v>
      </c>
      <c r="AP33">
        <v>11.679069</v>
      </c>
      <c r="AQ33">
        <v>29.021328</v>
      </c>
      <c r="AR33">
        <v>46.618386999999998</v>
      </c>
      <c r="AS33">
        <v>30.983723000000001</v>
      </c>
      <c r="AT33">
        <v>7.7351700000000001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45.11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2169.0094720000002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360.61901599999999</v>
      </c>
      <c r="L34">
        <v>327.2577</v>
      </c>
      <c r="M34">
        <v>88.292400000000001</v>
      </c>
      <c r="N34">
        <v>54.414990000000003</v>
      </c>
      <c r="O34">
        <v>118.6819</v>
      </c>
      <c r="P34">
        <v>98.969061999999994</v>
      </c>
      <c r="Q34">
        <v>11.421953999999999</v>
      </c>
      <c r="R34">
        <v>29.383807000000001</v>
      </c>
      <c r="S34">
        <v>13.559305999999999</v>
      </c>
      <c r="T34">
        <v>0</v>
      </c>
      <c r="U34">
        <v>333.07588099999998</v>
      </c>
      <c r="V34">
        <v>13.790889</v>
      </c>
      <c r="W34">
        <v>24.466591999999999</v>
      </c>
      <c r="X34">
        <v>114.454686</v>
      </c>
      <c r="Y34">
        <v>0</v>
      </c>
      <c r="Z34">
        <v>6.2580119999999999</v>
      </c>
      <c r="AA34">
        <v>26.914785999999999</v>
      </c>
      <c r="AB34">
        <v>18.933344999999999</v>
      </c>
      <c r="AC34">
        <v>9.2878229999999995</v>
      </c>
      <c r="AD34">
        <v>26.242709000000001</v>
      </c>
      <c r="AE34">
        <v>47.444262999999999</v>
      </c>
      <c r="AF34">
        <v>8.5163779999999996</v>
      </c>
      <c r="AG34">
        <v>37.821008999999997</v>
      </c>
      <c r="AH34">
        <v>59.074334</v>
      </c>
      <c r="AI34">
        <v>0</v>
      </c>
      <c r="AJ34">
        <v>0</v>
      </c>
      <c r="AK34">
        <v>48.714371999999997</v>
      </c>
      <c r="AL34">
        <v>61.334426999999998</v>
      </c>
      <c r="AM34">
        <v>0</v>
      </c>
      <c r="AN34">
        <v>0.86287599999999998</v>
      </c>
      <c r="AO34">
        <v>21.161384999999999</v>
      </c>
      <c r="AP34">
        <v>11.679069</v>
      </c>
      <c r="AQ34">
        <v>14.510664</v>
      </c>
      <c r="AR34">
        <v>8.47607</v>
      </c>
      <c r="AS34">
        <v>30.983723000000001</v>
      </c>
      <c r="AT34">
        <v>7.734362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47.84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2082.1777899999997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360.61901599999999</v>
      </c>
      <c r="L35">
        <v>342.21650499999998</v>
      </c>
      <c r="M35">
        <v>88.292400000000001</v>
      </c>
      <c r="N35">
        <v>54.414990000000003</v>
      </c>
      <c r="O35">
        <v>118.6819</v>
      </c>
      <c r="P35">
        <v>98.969061999999994</v>
      </c>
      <c r="Q35">
        <v>11.421953999999999</v>
      </c>
      <c r="R35">
        <v>21.113399999999999</v>
      </c>
      <c r="S35">
        <v>13.559305999999999</v>
      </c>
      <c r="T35">
        <v>0</v>
      </c>
      <c r="U35">
        <v>334.8073</v>
      </c>
      <c r="V35">
        <v>10.904316</v>
      </c>
      <c r="W35">
        <v>22.644121999999999</v>
      </c>
      <c r="X35">
        <v>114.454686</v>
      </c>
      <c r="Y35">
        <v>0</v>
      </c>
      <c r="Z35">
        <v>6.2580119999999999</v>
      </c>
      <c r="AA35">
        <v>26.914785999999999</v>
      </c>
      <c r="AB35">
        <v>18.933344999999999</v>
      </c>
      <c r="AC35">
        <v>9.2878229999999995</v>
      </c>
      <c r="AD35">
        <v>26.242709000000001</v>
      </c>
      <c r="AE35">
        <v>47.444262999999999</v>
      </c>
      <c r="AF35">
        <v>8.5163779999999996</v>
      </c>
      <c r="AG35">
        <v>37.821008999999997</v>
      </c>
      <c r="AH35">
        <v>59.074334</v>
      </c>
      <c r="AI35">
        <v>0</v>
      </c>
      <c r="AJ35">
        <v>0</v>
      </c>
      <c r="AK35">
        <v>48.714371999999997</v>
      </c>
      <c r="AL35">
        <v>61.334426999999998</v>
      </c>
      <c r="AM35">
        <v>0</v>
      </c>
      <c r="AN35">
        <v>0.84451699999999996</v>
      </c>
      <c r="AO35">
        <v>21.161384999999999</v>
      </c>
      <c r="AP35">
        <v>11.679069</v>
      </c>
      <c r="AQ35">
        <v>0</v>
      </c>
      <c r="AR35">
        <v>8.47607</v>
      </c>
      <c r="AS35">
        <v>30.983723000000001</v>
      </c>
      <c r="AT35">
        <v>7.7162030000000001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2073.401382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360.61901599999999</v>
      </c>
      <c r="L36">
        <v>342.21650499999998</v>
      </c>
      <c r="M36">
        <v>88.292400000000001</v>
      </c>
      <c r="N36">
        <v>54.414990000000003</v>
      </c>
      <c r="O36">
        <v>118.6819</v>
      </c>
      <c r="P36">
        <v>98.969061999999994</v>
      </c>
      <c r="Q36">
        <v>11.421953999999999</v>
      </c>
      <c r="R36">
        <v>21.113399999999999</v>
      </c>
      <c r="S36">
        <v>13.559305999999999</v>
      </c>
      <c r="T36">
        <v>0</v>
      </c>
      <c r="U36">
        <v>334.91130800000002</v>
      </c>
      <c r="V36">
        <v>5.8835059999999997</v>
      </c>
      <c r="W36">
        <v>22.644121999999999</v>
      </c>
      <c r="X36">
        <v>114.454686</v>
      </c>
      <c r="Y36">
        <v>0</v>
      </c>
      <c r="Z36">
        <v>6.2580119999999999</v>
      </c>
      <c r="AA36">
        <v>26.914785999999999</v>
      </c>
      <c r="AB36">
        <v>18.933344999999999</v>
      </c>
      <c r="AC36">
        <v>9.2878229999999995</v>
      </c>
      <c r="AD36">
        <v>26.242709000000001</v>
      </c>
      <c r="AE36">
        <v>47.444262999999999</v>
      </c>
      <c r="AF36">
        <v>8.5163779999999996</v>
      </c>
      <c r="AG36">
        <v>37.821008999999997</v>
      </c>
      <c r="AH36">
        <v>59.074334</v>
      </c>
      <c r="AI36">
        <v>0</v>
      </c>
      <c r="AJ36">
        <v>0</v>
      </c>
      <c r="AK36">
        <v>48.714371999999997</v>
      </c>
      <c r="AL36">
        <v>61.334426999999998</v>
      </c>
      <c r="AM36">
        <v>0</v>
      </c>
      <c r="AN36">
        <v>0.84451699999999996</v>
      </c>
      <c r="AO36">
        <v>21.161384999999999</v>
      </c>
      <c r="AP36">
        <v>11.679069</v>
      </c>
      <c r="AQ36">
        <v>0</v>
      </c>
      <c r="AR36">
        <v>8.47607</v>
      </c>
      <c r="AS36">
        <v>30.983723000000001</v>
      </c>
      <c r="AT36">
        <v>7.7513120000000004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51.82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2070.4396889999998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361.208235</v>
      </c>
      <c r="L37">
        <v>342.21650499999998</v>
      </c>
      <c r="M37">
        <v>88.292400000000001</v>
      </c>
      <c r="N37">
        <v>54.414990000000003</v>
      </c>
      <c r="O37">
        <v>118.6819</v>
      </c>
      <c r="P37">
        <v>98.609174999999993</v>
      </c>
      <c r="Q37">
        <v>11.421953999999999</v>
      </c>
      <c r="R37">
        <v>21.113399999999999</v>
      </c>
      <c r="S37">
        <v>13.559305999999999</v>
      </c>
      <c r="T37">
        <v>0</v>
      </c>
      <c r="U37">
        <v>334.91130800000002</v>
      </c>
      <c r="V37">
        <v>2.8791000000000002</v>
      </c>
      <c r="W37">
        <v>16.319092000000001</v>
      </c>
      <c r="X37">
        <v>47.984999999999999</v>
      </c>
      <c r="Y37">
        <v>0</v>
      </c>
      <c r="Z37">
        <v>6.2580119999999999</v>
      </c>
      <c r="AA37">
        <v>26.914785999999999</v>
      </c>
      <c r="AB37">
        <v>18.933344999999999</v>
      </c>
      <c r="AC37">
        <v>9.2878229999999995</v>
      </c>
      <c r="AD37">
        <v>26.242709000000001</v>
      </c>
      <c r="AE37">
        <v>47.444262999999999</v>
      </c>
      <c r="AF37">
        <v>8.5163779999999996</v>
      </c>
      <c r="AG37">
        <v>37.821008999999997</v>
      </c>
      <c r="AH37">
        <v>59.074334</v>
      </c>
      <c r="AI37">
        <v>0</v>
      </c>
      <c r="AJ37">
        <v>0</v>
      </c>
      <c r="AK37">
        <v>48.714371999999997</v>
      </c>
      <c r="AL37">
        <v>61.334426999999998</v>
      </c>
      <c r="AM37">
        <v>0</v>
      </c>
      <c r="AN37">
        <v>0.84451699999999996</v>
      </c>
      <c r="AO37">
        <v>21.161384999999999</v>
      </c>
      <c r="AP37">
        <v>11.679069</v>
      </c>
      <c r="AQ37">
        <v>0</v>
      </c>
      <c r="AR37">
        <v>12.714105999999999</v>
      </c>
      <c r="AS37">
        <v>12.909884</v>
      </c>
      <c r="AT37">
        <v>7.7041969999999997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53.74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1982.9069809999999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361.208235</v>
      </c>
      <c r="L38">
        <v>342.21650499999998</v>
      </c>
      <c r="M38">
        <v>88.292400000000001</v>
      </c>
      <c r="N38">
        <v>54.414990000000003</v>
      </c>
      <c r="O38">
        <v>118.6819</v>
      </c>
      <c r="P38">
        <v>98.609174999999993</v>
      </c>
      <c r="Q38">
        <v>11.421953999999999</v>
      </c>
      <c r="R38">
        <v>21.113399999999999</v>
      </c>
      <c r="S38">
        <v>13.559305999999999</v>
      </c>
      <c r="T38">
        <v>0</v>
      </c>
      <c r="U38">
        <v>334.91130800000002</v>
      </c>
      <c r="V38">
        <v>2.8791000000000002</v>
      </c>
      <c r="W38">
        <v>11.32446</v>
      </c>
      <c r="X38">
        <v>47.984999999999999</v>
      </c>
      <c r="Y38">
        <v>0</v>
      </c>
      <c r="Z38">
        <v>6.2580119999999999</v>
      </c>
      <c r="AA38">
        <v>26.914785999999999</v>
      </c>
      <c r="AB38">
        <v>18.933344999999999</v>
      </c>
      <c r="AC38">
        <v>9.2878229999999995</v>
      </c>
      <c r="AD38">
        <v>26.242709000000001</v>
      </c>
      <c r="AE38">
        <v>47.444262999999999</v>
      </c>
      <c r="AF38">
        <v>8.5163779999999996</v>
      </c>
      <c r="AG38">
        <v>37.821008999999997</v>
      </c>
      <c r="AH38">
        <v>59.074334</v>
      </c>
      <c r="AI38">
        <v>0</v>
      </c>
      <c r="AJ38">
        <v>0</v>
      </c>
      <c r="AK38">
        <v>48.714371999999997</v>
      </c>
      <c r="AL38">
        <v>61.334426999999998</v>
      </c>
      <c r="AM38">
        <v>0</v>
      </c>
      <c r="AN38">
        <v>0.84451699999999996</v>
      </c>
      <c r="AO38">
        <v>21.161384999999999</v>
      </c>
      <c r="AP38">
        <v>11.679069</v>
      </c>
      <c r="AQ38">
        <v>0</v>
      </c>
      <c r="AR38">
        <v>46.618386999999998</v>
      </c>
      <c r="AS38">
        <v>9.6824130000000004</v>
      </c>
      <c r="AT38">
        <v>7.6831120000000004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54.7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2009.5280740000001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361.208235</v>
      </c>
      <c r="L39">
        <v>343.42863699999998</v>
      </c>
      <c r="M39">
        <v>88.292400000000001</v>
      </c>
      <c r="N39">
        <v>54.414990000000003</v>
      </c>
      <c r="O39">
        <v>118.6819</v>
      </c>
      <c r="P39">
        <v>98.609174999999993</v>
      </c>
      <c r="Q39">
        <v>11.421953999999999</v>
      </c>
      <c r="R39">
        <v>21.113399999999999</v>
      </c>
      <c r="S39">
        <v>13.559305999999999</v>
      </c>
      <c r="T39">
        <v>0</v>
      </c>
      <c r="U39">
        <v>334.91130800000002</v>
      </c>
      <c r="V39">
        <v>2.8791000000000002</v>
      </c>
      <c r="W39">
        <v>11.32446</v>
      </c>
      <c r="X39">
        <v>47.984999999999999</v>
      </c>
      <c r="Y39">
        <v>0</v>
      </c>
      <c r="Z39">
        <v>6.2580119999999999</v>
      </c>
      <c r="AA39">
        <v>13.419485</v>
      </c>
      <c r="AB39">
        <v>18.933344999999999</v>
      </c>
      <c r="AC39">
        <v>9.2878229999999995</v>
      </c>
      <c r="AD39">
        <v>26.242709000000001</v>
      </c>
      <c r="AE39">
        <v>47.444262999999999</v>
      </c>
      <c r="AF39">
        <v>8.5163779999999996</v>
      </c>
      <c r="AG39">
        <v>37.821008999999997</v>
      </c>
      <c r="AH39">
        <v>59.074334</v>
      </c>
      <c r="AI39">
        <v>0</v>
      </c>
      <c r="AJ39">
        <v>0</v>
      </c>
      <c r="AK39">
        <v>48.714371999999997</v>
      </c>
      <c r="AL39">
        <v>51.297884000000003</v>
      </c>
      <c r="AM39">
        <v>0</v>
      </c>
      <c r="AN39">
        <v>0.84451699999999996</v>
      </c>
      <c r="AO39">
        <v>22.289992000000002</v>
      </c>
      <c r="AP39">
        <v>11.679069</v>
      </c>
      <c r="AQ39">
        <v>0</v>
      </c>
      <c r="AR39">
        <v>46.618386999999998</v>
      </c>
      <c r="AS39">
        <v>9.6824130000000004</v>
      </c>
      <c r="AT39">
        <v>7.769774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39.630000000000003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1973.3536310000002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361.208235</v>
      </c>
      <c r="L40">
        <v>343.42863699999998</v>
      </c>
      <c r="M40">
        <v>88.292400000000001</v>
      </c>
      <c r="N40">
        <v>54.414990000000003</v>
      </c>
      <c r="O40">
        <v>118.6819</v>
      </c>
      <c r="P40">
        <v>98.609174999999993</v>
      </c>
      <c r="Q40">
        <v>11.421953999999999</v>
      </c>
      <c r="R40">
        <v>21.113399999999999</v>
      </c>
      <c r="S40">
        <v>13.559305999999999</v>
      </c>
      <c r="T40">
        <v>0</v>
      </c>
      <c r="U40">
        <v>334.91130800000002</v>
      </c>
      <c r="V40">
        <v>2.8791000000000002</v>
      </c>
      <c r="W40">
        <v>11.32446</v>
      </c>
      <c r="X40">
        <v>47.984999999999999</v>
      </c>
      <c r="Y40">
        <v>0</v>
      </c>
      <c r="Z40">
        <v>6.2580119999999999</v>
      </c>
      <c r="AA40">
        <v>13.419485</v>
      </c>
      <c r="AB40">
        <v>18.933344999999999</v>
      </c>
      <c r="AC40">
        <v>9.2878229999999995</v>
      </c>
      <c r="AD40">
        <v>26.242709000000001</v>
      </c>
      <c r="AE40">
        <v>47.444262999999999</v>
      </c>
      <c r="AF40">
        <v>8.5163779999999996</v>
      </c>
      <c r="AG40">
        <v>37.821008999999997</v>
      </c>
      <c r="AH40">
        <v>59.074334</v>
      </c>
      <c r="AI40">
        <v>0</v>
      </c>
      <c r="AJ40">
        <v>0</v>
      </c>
      <c r="AK40">
        <v>48.714371999999997</v>
      </c>
      <c r="AL40">
        <v>51.297884000000003</v>
      </c>
      <c r="AM40">
        <v>0</v>
      </c>
      <c r="AN40">
        <v>0.84451699999999996</v>
      </c>
      <c r="AO40">
        <v>22.289992000000002</v>
      </c>
      <c r="AP40">
        <v>11.679069</v>
      </c>
      <c r="AQ40">
        <v>0</v>
      </c>
      <c r="AR40">
        <v>14.833123000000001</v>
      </c>
      <c r="AS40">
        <v>9.6824130000000004</v>
      </c>
      <c r="AT40">
        <v>7.769774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40.76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1942.698367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361.21260599999999</v>
      </c>
      <c r="L41">
        <v>343.42863699999998</v>
      </c>
      <c r="M41">
        <v>88.292400000000001</v>
      </c>
      <c r="N41">
        <v>54.414990000000003</v>
      </c>
      <c r="O41">
        <v>118.6819</v>
      </c>
      <c r="P41">
        <v>98.609174999999993</v>
      </c>
      <c r="Q41">
        <v>11.421953999999999</v>
      </c>
      <c r="R41">
        <v>21.113399999999999</v>
      </c>
      <c r="S41">
        <v>13.559305999999999</v>
      </c>
      <c r="T41">
        <v>0</v>
      </c>
      <c r="U41">
        <v>334.91130800000002</v>
      </c>
      <c r="V41">
        <v>2.8791000000000002</v>
      </c>
      <c r="W41">
        <v>11.32446</v>
      </c>
      <c r="X41">
        <v>47.984999999999999</v>
      </c>
      <c r="Y41">
        <v>0</v>
      </c>
      <c r="Z41">
        <v>6.2580119999999999</v>
      </c>
      <c r="AA41">
        <v>13.419485</v>
      </c>
      <c r="AB41">
        <v>18.933344999999999</v>
      </c>
      <c r="AC41">
        <v>9.2878229999999995</v>
      </c>
      <c r="AD41">
        <v>26.242709000000001</v>
      </c>
      <c r="AE41">
        <v>47.444262999999999</v>
      </c>
      <c r="AF41">
        <v>8.5163779999999996</v>
      </c>
      <c r="AG41">
        <v>37.821008999999997</v>
      </c>
      <c r="AH41">
        <v>59.074334</v>
      </c>
      <c r="AI41">
        <v>0</v>
      </c>
      <c r="AJ41">
        <v>0</v>
      </c>
      <c r="AK41">
        <v>48.714371999999997</v>
      </c>
      <c r="AL41">
        <v>51.297884000000003</v>
      </c>
      <c r="AM41">
        <v>0</v>
      </c>
      <c r="AN41">
        <v>0.84451699999999996</v>
      </c>
      <c r="AO41">
        <v>22.289992000000002</v>
      </c>
      <c r="AP41">
        <v>11.679069</v>
      </c>
      <c r="AQ41">
        <v>0</v>
      </c>
      <c r="AR41">
        <v>14.833123000000001</v>
      </c>
      <c r="AS41">
        <v>9.6824130000000004</v>
      </c>
      <c r="AT41">
        <v>7.7221549999999999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41.92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1943.8151189999999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361.21260599999999</v>
      </c>
      <c r="L42">
        <v>343.42863699999998</v>
      </c>
      <c r="M42">
        <v>88.292400000000001</v>
      </c>
      <c r="N42">
        <v>54.414990000000003</v>
      </c>
      <c r="O42">
        <v>118.6819</v>
      </c>
      <c r="P42">
        <v>98.609174999999993</v>
      </c>
      <c r="Q42">
        <v>11.421953999999999</v>
      </c>
      <c r="R42">
        <v>21.113399999999999</v>
      </c>
      <c r="S42">
        <v>13.559305999999999</v>
      </c>
      <c r="T42">
        <v>0</v>
      </c>
      <c r="U42">
        <v>334.91130800000002</v>
      </c>
      <c r="V42">
        <v>2.8791000000000002</v>
      </c>
      <c r="W42">
        <v>11.32446</v>
      </c>
      <c r="X42">
        <v>47.984999999999999</v>
      </c>
      <c r="Y42">
        <v>0</v>
      </c>
      <c r="Z42">
        <v>6.2580119999999999</v>
      </c>
      <c r="AA42">
        <v>0</v>
      </c>
      <c r="AB42">
        <v>18.933344999999999</v>
      </c>
      <c r="AC42">
        <v>9.2878229999999995</v>
      </c>
      <c r="AD42">
        <v>26.242709000000001</v>
      </c>
      <c r="AE42">
        <v>47.444262999999999</v>
      </c>
      <c r="AF42">
        <v>8.5163779999999996</v>
      </c>
      <c r="AG42">
        <v>37.821008999999997</v>
      </c>
      <c r="AH42">
        <v>59.074334</v>
      </c>
      <c r="AI42">
        <v>0</v>
      </c>
      <c r="AJ42">
        <v>0</v>
      </c>
      <c r="AK42">
        <v>48.714371999999997</v>
      </c>
      <c r="AL42">
        <v>51.297884000000003</v>
      </c>
      <c r="AM42">
        <v>0</v>
      </c>
      <c r="AN42">
        <v>0.84451699999999996</v>
      </c>
      <c r="AO42">
        <v>22.289992000000002</v>
      </c>
      <c r="AP42">
        <v>11.679069</v>
      </c>
      <c r="AQ42">
        <v>0</v>
      </c>
      <c r="AR42">
        <v>14.833123000000001</v>
      </c>
      <c r="AS42">
        <v>9.6824130000000004</v>
      </c>
      <c r="AT42">
        <v>7.7235680000000002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43.68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1932.1570469999999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361.21260599999999</v>
      </c>
      <c r="L43">
        <v>343.42863699999998</v>
      </c>
      <c r="M43">
        <v>88.292400000000001</v>
      </c>
      <c r="N43">
        <v>54.414990000000003</v>
      </c>
      <c r="O43">
        <v>118.6819</v>
      </c>
      <c r="P43">
        <v>98.609174999999993</v>
      </c>
      <c r="Q43">
        <v>11.421953999999999</v>
      </c>
      <c r="R43">
        <v>21.113399999999999</v>
      </c>
      <c r="S43">
        <v>13.559305999999999</v>
      </c>
      <c r="T43">
        <v>0</v>
      </c>
      <c r="U43">
        <v>334.91130800000002</v>
      </c>
      <c r="V43">
        <v>2.8791000000000002</v>
      </c>
      <c r="W43">
        <v>17.089858</v>
      </c>
      <c r="X43">
        <v>48.683472999999999</v>
      </c>
      <c r="Y43">
        <v>0</v>
      </c>
      <c r="Z43">
        <v>6.2580119999999999</v>
      </c>
      <c r="AA43">
        <v>0</v>
      </c>
      <c r="AB43">
        <v>18.933344999999999</v>
      </c>
      <c r="AC43">
        <v>9.2878229999999995</v>
      </c>
      <c r="AD43">
        <v>26.242709000000001</v>
      </c>
      <c r="AE43">
        <v>47.444262999999999</v>
      </c>
      <c r="AF43">
        <v>8.5163779999999996</v>
      </c>
      <c r="AG43">
        <v>37.821008999999997</v>
      </c>
      <c r="AH43">
        <v>59.074334</v>
      </c>
      <c r="AI43">
        <v>0</v>
      </c>
      <c r="AJ43">
        <v>0</v>
      </c>
      <c r="AK43">
        <v>48.714371999999997</v>
      </c>
      <c r="AL43">
        <v>51.297884000000003</v>
      </c>
      <c r="AM43">
        <v>0</v>
      </c>
      <c r="AN43">
        <v>0.84451699999999996</v>
      </c>
      <c r="AO43">
        <v>22.289992000000002</v>
      </c>
      <c r="AP43">
        <v>11.679069</v>
      </c>
      <c r="AQ43">
        <v>0</v>
      </c>
      <c r="AR43">
        <v>14.833123000000001</v>
      </c>
      <c r="AS43">
        <v>9.6824130000000004</v>
      </c>
      <c r="AT43">
        <v>7.7093420000000004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44.86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1939.7866920000004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361.21260599999999</v>
      </c>
      <c r="L44">
        <v>343.42863699999998</v>
      </c>
      <c r="M44">
        <v>88.292400000000001</v>
      </c>
      <c r="N44">
        <v>54.414990000000003</v>
      </c>
      <c r="O44">
        <v>118.6819</v>
      </c>
      <c r="P44">
        <v>98.609174999999993</v>
      </c>
      <c r="Q44">
        <v>11.421953999999999</v>
      </c>
      <c r="R44">
        <v>21.160257000000001</v>
      </c>
      <c r="S44">
        <v>13.559305999999999</v>
      </c>
      <c r="T44">
        <v>0</v>
      </c>
      <c r="U44">
        <v>334.91130800000002</v>
      </c>
      <c r="V44">
        <v>2.8791000000000002</v>
      </c>
      <c r="W44">
        <v>17.089858</v>
      </c>
      <c r="X44">
        <v>61.611387999999998</v>
      </c>
      <c r="Y44">
        <v>0</v>
      </c>
      <c r="Z44">
        <v>6.2580119999999999</v>
      </c>
      <c r="AA44">
        <v>0</v>
      </c>
      <c r="AB44">
        <v>18.933344999999999</v>
      </c>
      <c r="AC44">
        <v>9.2878229999999995</v>
      </c>
      <c r="AD44">
        <v>26.242709000000001</v>
      </c>
      <c r="AE44">
        <v>47.444262999999999</v>
      </c>
      <c r="AF44">
        <v>8.5163779999999996</v>
      </c>
      <c r="AG44">
        <v>37.821008999999997</v>
      </c>
      <c r="AH44">
        <v>59.074334</v>
      </c>
      <c r="AI44">
        <v>0</v>
      </c>
      <c r="AJ44">
        <v>0</v>
      </c>
      <c r="AK44">
        <v>48.714371999999997</v>
      </c>
      <c r="AL44">
        <v>51.297884000000003</v>
      </c>
      <c r="AM44">
        <v>0</v>
      </c>
      <c r="AN44">
        <v>0.84451699999999996</v>
      </c>
      <c r="AO44">
        <v>22.289992000000002</v>
      </c>
      <c r="AP44">
        <v>11.679069</v>
      </c>
      <c r="AQ44">
        <v>0</v>
      </c>
      <c r="AR44">
        <v>12.714105999999999</v>
      </c>
      <c r="AS44">
        <v>9.6824130000000004</v>
      </c>
      <c r="AT44">
        <v>7.7223569999999997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46.07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1951.8654620000002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361.21260599999999</v>
      </c>
      <c r="L45">
        <v>343.42863699999998</v>
      </c>
      <c r="M45">
        <v>88.292400000000001</v>
      </c>
      <c r="N45">
        <v>54.414990000000003</v>
      </c>
      <c r="O45">
        <v>118.6819</v>
      </c>
      <c r="P45">
        <v>98.609174999999993</v>
      </c>
      <c r="Q45">
        <v>11.421953999999999</v>
      </c>
      <c r="R45">
        <v>21.852170999999998</v>
      </c>
      <c r="S45">
        <v>13.559305999999999</v>
      </c>
      <c r="T45">
        <v>0</v>
      </c>
      <c r="U45">
        <v>334.91130800000002</v>
      </c>
      <c r="V45">
        <v>2.8791000000000002</v>
      </c>
      <c r="W45">
        <v>17.089858</v>
      </c>
      <c r="X45">
        <v>75.105258000000006</v>
      </c>
      <c r="Y45">
        <v>0</v>
      </c>
      <c r="Z45">
        <v>6.2580119999999999</v>
      </c>
      <c r="AA45">
        <v>0</v>
      </c>
      <c r="AB45">
        <v>18.933344999999999</v>
      </c>
      <c r="AC45">
        <v>9.2878229999999995</v>
      </c>
      <c r="AD45">
        <v>26.242709000000001</v>
      </c>
      <c r="AE45">
        <v>47.444262999999999</v>
      </c>
      <c r="AF45">
        <v>8.5163779999999996</v>
      </c>
      <c r="AG45">
        <v>37.821008999999997</v>
      </c>
      <c r="AH45">
        <v>59.074334</v>
      </c>
      <c r="AI45">
        <v>0</v>
      </c>
      <c r="AJ45">
        <v>0</v>
      </c>
      <c r="AK45">
        <v>48.714371999999997</v>
      </c>
      <c r="AL45">
        <v>51.297884000000003</v>
      </c>
      <c r="AM45">
        <v>0</v>
      </c>
      <c r="AN45">
        <v>0.84451699999999996</v>
      </c>
      <c r="AO45">
        <v>22.289992000000002</v>
      </c>
      <c r="AP45">
        <v>11.679069</v>
      </c>
      <c r="AQ45">
        <v>0</v>
      </c>
      <c r="AR45">
        <v>14.833123000000001</v>
      </c>
      <c r="AS45">
        <v>9.6824130000000004</v>
      </c>
      <c r="AT45">
        <v>7.6849270000000001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47.89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1969.9528330000003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361.21260599999999</v>
      </c>
      <c r="L46">
        <v>343.42863699999998</v>
      </c>
      <c r="M46">
        <v>88.292400000000001</v>
      </c>
      <c r="N46">
        <v>54.414990000000003</v>
      </c>
      <c r="O46">
        <v>118.6819</v>
      </c>
      <c r="P46">
        <v>98.609174999999993</v>
      </c>
      <c r="Q46">
        <v>11.421953999999999</v>
      </c>
      <c r="R46">
        <v>21.852170999999998</v>
      </c>
      <c r="S46">
        <v>13.559305999999999</v>
      </c>
      <c r="T46">
        <v>0</v>
      </c>
      <c r="U46">
        <v>334.91130800000002</v>
      </c>
      <c r="V46">
        <v>8.6372999999999998</v>
      </c>
      <c r="W46">
        <v>17.089858</v>
      </c>
      <c r="X46">
        <v>75.105258000000006</v>
      </c>
      <c r="Y46">
        <v>0</v>
      </c>
      <c r="Z46">
        <v>6.2580119999999999</v>
      </c>
      <c r="AA46">
        <v>0</v>
      </c>
      <c r="AB46">
        <v>18.933344999999999</v>
      </c>
      <c r="AC46">
        <v>9.2878229999999995</v>
      </c>
      <c r="AD46">
        <v>26.242709000000001</v>
      </c>
      <c r="AE46">
        <v>47.444262999999999</v>
      </c>
      <c r="AF46">
        <v>8.5163779999999996</v>
      </c>
      <c r="AG46">
        <v>37.821008999999997</v>
      </c>
      <c r="AH46">
        <v>59.074334</v>
      </c>
      <c r="AI46">
        <v>0</v>
      </c>
      <c r="AJ46">
        <v>0</v>
      </c>
      <c r="AK46">
        <v>48.714371999999997</v>
      </c>
      <c r="AL46">
        <v>51.297884000000003</v>
      </c>
      <c r="AM46">
        <v>0</v>
      </c>
      <c r="AN46">
        <v>0.84451699999999996</v>
      </c>
      <c r="AO46">
        <v>22.289992000000002</v>
      </c>
      <c r="AP46">
        <v>11.679069</v>
      </c>
      <c r="AQ46">
        <v>0</v>
      </c>
      <c r="AR46">
        <v>14.833123000000001</v>
      </c>
      <c r="AS46">
        <v>9.6824130000000004</v>
      </c>
      <c r="AT46">
        <v>7.6822039999999996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49.13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1976.9483100000004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361.23459300000002</v>
      </c>
      <c r="L47">
        <v>343.42863699999998</v>
      </c>
      <c r="M47">
        <v>88.292400000000001</v>
      </c>
      <c r="N47">
        <v>54.414990000000003</v>
      </c>
      <c r="O47">
        <v>118.6819</v>
      </c>
      <c r="P47">
        <v>98.609174999999993</v>
      </c>
      <c r="Q47">
        <v>11.421953999999999</v>
      </c>
      <c r="R47">
        <v>22.236568999999999</v>
      </c>
      <c r="S47">
        <v>13.559305999999999</v>
      </c>
      <c r="T47">
        <v>0</v>
      </c>
      <c r="U47">
        <v>334.91130800000002</v>
      </c>
      <c r="V47">
        <v>8.6372999999999998</v>
      </c>
      <c r="W47">
        <v>35.463410000000003</v>
      </c>
      <c r="X47">
        <v>99.097757999999999</v>
      </c>
      <c r="Y47">
        <v>0</v>
      </c>
      <c r="Z47">
        <v>6.2580119999999999</v>
      </c>
      <c r="AA47">
        <v>0</v>
      </c>
      <c r="AB47">
        <v>18.933344999999999</v>
      </c>
      <c r="AC47">
        <v>9.2878229999999995</v>
      </c>
      <c r="AD47">
        <v>26.242709000000001</v>
      </c>
      <c r="AE47">
        <v>47.444262999999999</v>
      </c>
      <c r="AF47">
        <v>8.5163779999999996</v>
      </c>
      <c r="AG47">
        <v>37.821008999999997</v>
      </c>
      <c r="AH47">
        <v>59.074334</v>
      </c>
      <c r="AI47">
        <v>0</v>
      </c>
      <c r="AJ47">
        <v>0</v>
      </c>
      <c r="AK47">
        <v>48.714371999999997</v>
      </c>
      <c r="AL47">
        <v>51.297884000000003</v>
      </c>
      <c r="AM47">
        <v>0</v>
      </c>
      <c r="AN47">
        <v>0.84451699999999996</v>
      </c>
      <c r="AO47">
        <v>22.289992000000002</v>
      </c>
      <c r="AP47">
        <v>11.679069</v>
      </c>
      <c r="AQ47">
        <v>0</v>
      </c>
      <c r="AR47">
        <v>14.833123000000001</v>
      </c>
      <c r="AS47">
        <v>9.6824130000000004</v>
      </c>
      <c r="AT47">
        <v>7.7470749999999997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51.82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2022.4756179999999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361.20181600000001</v>
      </c>
      <c r="L48">
        <v>343.42863699999998</v>
      </c>
      <c r="M48">
        <v>88.292400000000001</v>
      </c>
      <c r="N48">
        <v>54.414990000000003</v>
      </c>
      <c r="O48">
        <v>118.6819</v>
      </c>
      <c r="P48">
        <v>98.609174999999993</v>
      </c>
      <c r="Q48">
        <v>11.421953999999999</v>
      </c>
      <c r="R48">
        <v>22.236568999999999</v>
      </c>
      <c r="S48">
        <v>13.522554</v>
      </c>
      <c r="T48">
        <v>0</v>
      </c>
      <c r="U48">
        <v>334.91130800000002</v>
      </c>
      <c r="V48">
        <v>8.6372999999999998</v>
      </c>
      <c r="W48">
        <v>35.463410000000003</v>
      </c>
      <c r="X48">
        <v>108.98093799999999</v>
      </c>
      <c r="Y48">
        <v>0</v>
      </c>
      <c r="Z48">
        <v>6.2580119999999999</v>
      </c>
      <c r="AA48">
        <v>0</v>
      </c>
      <c r="AB48">
        <v>18.933344999999999</v>
      </c>
      <c r="AC48">
        <v>9.2878229999999995</v>
      </c>
      <c r="AD48">
        <v>26.242709000000001</v>
      </c>
      <c r="AE48">
        <v>47.444262999999999</v>
      </c>
      <c r="AF48">
        <v>8.5163779999999996</v>
      </c>
      <c r="AG48">
        <v>37.821008999999997</v>
      </c>
      <c r="AH48">
        <v>59.074334</v>
      </c>
      <c r="AI48">
        <v>0</v>
      </c>
      <c r="AJ48">
        <v>0</v>
      </c>
      <c r="AK48">
        <v>48.714371999999997</v>
      </c>
      <c r="AL48">
        <v>51.297884000000003</v>
      </c>
      <c r="AM48">
        <v>0</v>
      </c>
      <c r="AN48">
        <v>0.84451699999999996</v>
      </c>
      <c r="AO48">
        <v>22.289992000000002</v>
      </c>
      <c r="AP48">
        <v>11.679069</v>
      </c>
      <c r="AQ48">
        <v>0</v>
      </c>
      <c r="AR48">
        <v>14.833123000000001</v>
      </c>
      <c r="AS48">
        <v>9.6824130000000004</v>
      </c>
      <c r="AT48">
        <v>7.7569610000000004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52.78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2033.259155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361.23459300000002</v>
      </c>
      <c r="L49">
        <v>343.42863699999998</v>
      </c>
      <c r="M49">
        <v>88.292400000000001</v>
      </c>
      <c r="N49">
        <v>54.414990000000003</v>
      </c>
      <c r="O49">
        <v>118.6819</v>
      </c>
      <c r="P49">
        <v>98.609174999999993</v>
      </c>
      <c r="Q49">
        <v>11.421953999999999</v>
      </c>
      <c r="R49">
        <v>22.236568999999999</v>
      </c>
      <c r="S49">
        <v>13.522554</v>
      </c>
      <c r="T49">
        <v>0</v>
      </c>
      <c r="U49">
        <v>334.91130800000002</v>
      </c>
      <c r="V49">
        <v>8.6372999999999998</v>
      </c>
      <c r="W49">
        <v>34.273381999999998</v>
      </c>
      <c r="X49">
        <v>122.889489</v>
      </c>
      <c r="Y49">
        <v>0</v>
      </c>
      <c r="Z49">
        <v>6.2580119999999999</v>
      </c>
      <c r="AA49">
        <v>0</v>
      </c>
      <c r="AB49">
        <v>18.933344999999999</v>
      </c>
      <c r="AC49">
        <v>9.2878229999999995</v>
      </c>
      <c r="AD49">
        <v>26.242709000000001</v>
      </c>
      <c r="AE49">
        <v>47.444262999999999</v>
      </c>
      <c r="AF49">
        <v>8.5163779999999996</v>
      </c>
      <c r="AG49">
        <v>37.821008999999997</v>
      </c>
      <c r="AH49">
        <v>59.074334</v>
      </c>
      <c r="AI49">
        <v>0</v>
      </c>
      <c r="AJ49">
        <v>0</v>
      </c>
      <c r="AK49">
        <v>48.714371999999997</v>
      </c>
      <c r="AL49">
        <v>51.297884000000003</v>
      </c>
      <c r="AM49">
        <v>0</v>
      </c>
      <c r="AN49">
        <v>0.84451699999999996</v>
      </c>
      <c r="AO49">
        <v>22.289992000000002</v>
      </c>
      <c r="AP49">
        <v>11.679069</v>
      </c>
      <c r="AQ49">
        <v>0</v>
      </c>
      <c r="AR49">
        <v>14.833123000000001</v>
      </c>
      <c r="AS49">
        <v>10.586105</v>
      </c>
      <c r="AT49">
        <v>7.6945119999999996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54.7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2048.771698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361.20181600000001</v>
      </c>
      <c r="L50">
        <v>343.42863699999998</v>
      </c>
      <c r="M50">
        <v>88.292400000000001</v>
      </c>
      <c r="N50">
        <v>54.414990000000003</v>
      </c>
      <c r="O50">
        <v>118.6819</v>
      </c>
      <c r="P50">
        <v>98.609174999999993</v>
      </c>
      <c r="Q50">
        <v>11.421953999999999</v>
      </c>
      <c r="R50">
        <v>22.236568999999999</v>
      </c>
      <c r="S50">
        <v>13.522554</v>
      </c>
      <c r="T50">
        <v>0</v>
      </c>
      <c r="U50">
        <v>334.91130800000002</v>
      </c>
      <c r="V50">
        <v>8.6372999999999998</v>
      </c>
      <c r="W50">
        <v>34.273381999999998</v>
      </c>
      <c r="X50">
        <v>122.889489</v>
      </c>
      <c r="Y50">
        <v>0</v>
      </c>
      <c r="Z50">
        <v>6.2580119999999999</v>
      </c>
      <c r="AA50">
        <v>0</v>
      </c>
      <c r="AB50">
        <v>18.933344999999999</v>
      </c>
      <c r="AC50">
        <v>9.2878229999999995</v>
      </c>
      <c r="AD50">
        <v>26.242709000000001</v>
      </c>
      <c r="AE50">
        <v>47.444262999999999</v>
      </c>
      <c r="AF50">
        <v>8.5163779999999996</v>
      </c>
      <c r="AG50">
        <v>37.821008999999997</v>
      </c>
      <c r="AH50">
        <v>59.074334</v>
      </c>
      <c r="AI50">
        <v>0</v>
      </c>
      <c r="AJ50">
        <v>0</v>
      </c>
      <c r="AK50">
        <v>48.714371999999997</v>
      </c>
      <c r="AL50">
        <v>51.297884000000003</v>
      </c>
      <c r="AM50">
        <v>0</v>
      </c>
      <c r="AN50">
        <v>0.84451699999999996</v>
      </c>
      <c r="AO50">
        <v>22.289992000000002</v>
      </c>
      <c r="AP50">
        <v>11.679069</v>
      </c>
      <c r="AQ50">
        <v>0</v>
      </c>
      <c r="AR50">
        <v>14.833123000000001</v>
      </c>
      <c r="AS50">
        <v>10.586105</v>
      </c>
      <c r="AT50">
        <v>7.7493949999999998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54.7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2048.7938039999999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361.58432299999998</v>
      </c>
      <c r="L51">
        <v>346.57646099999999</v>
      </c>
      <c r="M51">
        <v>88.292400000000001</v>
      </c>
      <c r="N51">
        <v>54.414990000000003</v>
      </c>
      <c r="O51">
        <v>118.6819</v>
      </c>
      <c r="P51">
        <v>98.609174999999993</v>
      </c>
      <c r="Q51">
        <v>11.421953999999999</v>
      </c>
      <c r="R51">
        <v>26.876685999999999</v>
      </c>
      <c r="S51">
        <v>13.522554</v>
      </c>
      <c r="T51">
        <v>0</v>
      </c>
      <c r="U51">
        <v>334.91130800000002</v>
      </c>
      <c r="V51">
        <v>8.6372999999999998</v>
      </c>
      <c r="W51">
        <v>33.937486999999997</v>
      </c>
      <c r="X51">
        <v>122.889489</v>
      </c>
      <c r="Y51">
        <v>0</v>
      </c>
      <c r="Z51">
        <v>6.2580119999999999</v>
      </c>
      <c r="AA51">
        <v>0</v>
      </c>
      <c r="AB51">
        <v>18.933344999999999</v>
      </c>
      <c r="AC51">
        <v>9.2878229999999995</v>
      </c>
      <c r="AD51">
        <v>26.242709000000001</v>
      </c>
      <c r="AE51">
        <v>47.444262999999999</v>
      </c>
      <c r="AF51">
        <v>8.5163779999999996</v>
      </c>
      <c r="AG51">
        <v>37.821008999999997</v>
      </c>
      <c r="AH51">
        <v>59.074334</v>
      </c>
      <c r="AI51">
        <v>0</v>
      </c>
      <c r="AJ51">
        <v>0</v>
      </c>
      <c r="AK51">
        <v>48.714371999999997</v>
      </c>
      <c r="AL51">
        <v>51.297884000000003</v>
      </c>
      <c r="AM51">
        <v>0</v>
      </c>
      <c r="AN51">
        <v>0.84451699999999996</v>
      </c>
      <c r="AO51">
        <v>22.289992000000002</v>
      </c>
      <c r="AP51">
        <v>11.679069</v>
      </c>
      <c r="AQ51">
        <v>0</v>
      </c>
      <c r="AR51">
        <v>12.714105999999999</v>
      </c>
      <c r="AS51">
        <v>10.586105</v>
      </c>
      <c r="AT51">
        <v>7.7614010000000002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71.98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2071.8013459999997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361.56054499999999</v>
      </c>
      <c r="L52">
        <v>346.57646099999999</v>
      </c>
      <c r="M52">
        <v>88.292400000000001</v>
      </c>
      <c r="N52">
        <v>54.414990000000003</v>
      </c>
      <c r="O52">
        <v>118.6819</v>
      </c>
      <c r="P52">
        <v>98.609174999999993</v>
      </c>
      <c r="Q52">
        <v>11.421953999999999</v>
      </c>
      <c r="R52">
        <v>26.876685999999999</v>
      </c>
      <c r="S52">
        <v>13.522554</v>
      </c>
      <c r="T52">
        <v>0</v>
      </c>
      <c r="U52">
        <v>334.91130800000002</v>
      </c>
      <c r="V52">
        <v>8.6372999999999998</v>
      </c>
      <c r="W52">
        <v>33.937486999999997</v>
      </c>
      <c r="X52">
        <v>122.889489</v>
      </c>
      <c r="Y52">
        <v>0</v>
      </c>
      <c r="Z52">
        <v>6.2580119999999999</v>
      </c>
      <c r="AA52">
        <v>0</v>
      </c>
      <c r="AB52">
        <v>18.933344999999999</v>
      </c>
      <c r="AC52">
        <v>9.2878229999999995</v>
      </c>
      <c r="AD52">
        <v>26.242709000000001</v>
      </c>
      <c r="AE52">
        <v>47.444262999999999</v>
      </c>
      <c r="AF52">
        <v>8.5163779999999996</v>
      </c>
      <c r="AG52">
        <v>37.821008999999997</v>
      </c>
      <c r="AH52">
        <v>81.795231000000001</v>
      </c>
      <c r="AI52">
        <v>0</v>
      </c>
      <c r="AJ52">
        <v>0</v>
      </c>
      <c r="AK52">
        <v>48.714371999999997</v>
      </c>
      <c r="AL52">
        <v>51.297884000000003</v>
      </c>
      <c r="AM52">
        <v>0</v>
      </c>
      <c r="AN52">
        <v>0.84451699999999996</v>
      </c>
      <c r="AO52">
        <v>22.289992000000002</v>
      </c>
      <c r="AP52">
        <v>11.679069</v>
      </c>
      <c r="AQ52">
        <v>0</v>
      </c>
      <c r="AR52">
        <v>12.714105999999999</v>
      </c>
      <c r="AS52">
        <v>10.586105</v>
      </c>
      <c r="AT52">
        <v>7.7332530000000004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71.98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2094.4703169999998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362.01204200000001</v>
      </c>
      <c r="L53">
        <v>356.56693799999999</v>
      </c>
      <c r="M53">
        <v>88.292400000000001</v>
      </c>
      <c r="N53">
        <v>54.414990000000003</v>
      </c>
      <c r="O53">
        <v>118.6819</v>
      </c>
      <c r="P53">
        <v>98.609174999999993</v>
      </c>
      <c r="Q53">
        <v>11.445887000000001</v>
      </c>
      <c r="R53">
        <v>35.147092999999998</v>
      </c>
      <c r="S53">
        <v>13.635042</v>
      </c>
      <c r="T53">
        <v>0</v>
      </c>
      <c r="U53">
        <v>334.91130800000002</v>
      </c>
      <c r="V53">
        <v>14.495884999999999</v>
      </c>
      <c r="W53">
        <v>34.909087999999997</v>
      </c>
      <c r="X53">
        <v>122.889489</v>
      </c>
      <c r="Y53">
        <v>0</v>
      </c>
      <c r="Z53">
        <v>6.2580119999999999</v>
      </c>
      <c r="AA53">
        <v>0</v>
      </c>
      <c r="AB53">
        <v>18.933344999999999</v>
      </c>
      <c r="AC53">
        <v>9.2878229999999995</v>
      </c>
      <c r="AD53">
        <v>26.242709000000001</v>
      </c>
      <c r="AE53">
        <v>47.444262999999999</v>
      </c>
      <c r="AF53">
        <v>8.5163779999999996</v>
      </c>
      <c r="AG53">
        <v>37.821008999999997</v>
      </c>
      <c r="AH53">
        <v>81.795231000000001</v>
      </c>
      <c r="AI53">
        <v>0</v>
      </c>
      <c r="AJ53">
        <v>0</v>
      </c>
      <c r="AK53">
        <v>48.714371999999997</v>
      </c>
      <c r="AL53">
        <v>51.297884000000003</v>
      </c>
      <c r="AM53">
        <v>0</v>
      </c>
      <c r="AN53">
        <v>0.84451699999999996</v>
      </c>
      <c r="AO53">
        <v>22.289992000000002</v>
      </c>
      <c r="AP53">
        <v>11.679069</v>
      </c>
      <c r="AQ53">
        <v>0</v>
      </c>
      <c r="AR53">
        <v>16.952141000000001</v>
      </c>
      <c r="AS53">
        <v>10.586105</v>
      </c>
      <c r="AT53">
        <v>7.694007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71.98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2124.3480940000004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361.99927200000002</v>
      </c>
      <c r="L54">
        <v>366.56701199999998</v>
      </c>
      <c r="M54">
        <v>88.292400000000001</v>
      </c>
      <c r="N54">
        <v>54.414990000000003</v>
      </c>
      <c r="O54">
        <v>118.6819</v>
      </c>
      <c r="P54">
        <v>98.609174999999993</v>
      </c>
      <c r="Q54">
        <v>11.445887000000001</v>
      </c>
      <c r="R54">
        <v>35.147092999999998</v>
      </c>
      <c r="S54">
        <v>13.635042</v>
      </c>
      <c r="T54">
        <v>0</v>
      </c>
      <c r="U54">
        <v>334.91130800000002</v>
      </c>
      <c r="V54">
        <v>14.495884999999999</v>
      </c>
      <c r="W54">
        <v>34.909087999999997</v>
      </c>
      <c r="X54">
        <v>122.889489</v>
      </c>
      <c r="Y54">
        <v>0</v>
      </c>
      <c r="Z54">
        <v>6.2580119999999999</v>
      </c>
      <c r="AA54">
        <v>0</v>
      </c>
      <c r="AB54">
        <v>18.933344999999999</v>
      </c>
      <c r="AC54">
        <v>9.2878229999999995</v>
      </c>
      <c r="AD54">
        <v>26.242709000000001</v>
      </c>
      <c r="AE54">
        <v>47.444262999999999</v>
      </c>
      <c r="AF54">
        <v>8.5163779999999996</v>
      </c>
      <c r="AG54">
        <v>37.821008999999997</v>
      </c>
      <c r="AH54">
        <v>81.795231000000001</v>
      </c>
      <c r="AI54">
        <v>0</v>
      </c>
      <c r="AJ54">
        <v>0</v>
      </c>
      <c r="AK54">
        <v>48.714371999999997</v>
      </c>
      <c r="AL54">
        <v>51.297884000000003</v>
      </c>
      <c r="AM54">
        <v>0</v>
      </c>
      <c r="AN54">
        <v>0.84451699999999996</v>
      </c>
      <c r="AO54">
        <v>22.289992000000002</v>
      </c>
      <c r="AP54">
        <v>11.679069</v>
      </c>
      <c r="AQ54">
        <v>0</v>
      </c>
      <c r="AR54">
        <v>16.952141000000001</v>
      </c>
      <c r="AS54">
        <v>10.586105</v>
      </c>
      <c r="AT54">
        <v>7.7309320000000001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71.98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2134.3723230000001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361.78174999999999</v>
      </c>
      <c r="L55">
        <v>356.56693799999999</v>
      </c>
      <c r="M55">
        <v>88.292400000000001</v>
      </c>
      <c r="N55">
        <v>47.580199</v>
      </c>
      <c r="O55">
        <v>95.285542000000007</v>
      </c>
      <c r="P55">
        <v>74.690668000000002</v>
      </c>
      <c r="Q55">
        <v>11.445887000000001</v>
      </c>
      <c r="R55">
        <v>35.137495999999999</v>
      </c>
      <c r="S55">
        <v>13.661704</v>
      </c>
      <c r="T55">
        <v>0</v>
      </c>
      <c r="U55">
        <v>334.91130800000002</v>
      </c>
      <c r="V55">
        <v>14.495884999999999</v>
      </c>
      <c r="W55">
        <v>34.813118000000003</v>
      </c>
      <c r="X55">
        <v>122.851101</v>
      </c>
      <c r="Y55">
        <v>0</v>
      </c>
      <c r="Z55">
        <v>6.2580119999999999</v>
      </c>
      <c r="AA55">
        <v>0</v>
      </c>
      <c r="AB55">
        <v>18.933344999999999</v>
      </c>
      <c r="AC55">
        <v>9.2878229999999995</v>
      </c>
      <c r="AD55">
        <v>26.242709000000001</v>
      </c>
      <c r="AE55">
        <v>47.444262999999999</v>
      </c>
      <c r="AF55">
        <v>8.5163779999999996</v>
      </c>
      <c r="AG55">
        <v>37.821008999999997</v>
      </c>
      <c r="AH55">
        <v>81.795231000000001</v>
      </c>
      <c r="AI55">
        <v>0</v>
      </c>
      <c r="AJ55">
        <v>0</v>
      </c>
      <c r="AK55">
        <v>48.714371999999997</v>
      </c>
      <c r="AL55">
        <v>51.297884000000003</v>
      </c>
      <c r="AM55">
        <v>0</v>
      </c>
      <c r="AN55">
        <v>0.84451699999999996</v>
      </c>
      <c r="AO55">
        <v>22.289992000000002</v>
      </c>
      <c r="AP55">
        <v>11.679069</v>
      </c>
      <c r="AQ55">
        <v>0</v>
      </c>
      <c r="AR55">
        <v>14.833123000000001</v>
      </c>
      <c r="AS55">
        <v>12.264390000000001</v>
      </c>
      <c r="AT55">
        <v>7.7265949999999997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49.44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2046.9027080000008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361.76144499999998</v>
      </c>
      <c r="L56">
        <v>351.56690099999997</v>
      </c>
      <c r="M56">
        <v>88.292400000000001</v>
      </c>
      <c r="N56">
        <v>47.580199</v>
      </c>
      <c r="O56">
        <v>95.285542000000007</v>
      </c>
      <c r="P56">
        <v>74.690668000000002</v>
      </c>
      <c r="Q56">
        <v>11.445887000000001</v>
      </c>
      <c r="R56">
        <v>35.137495999999999</v>
      </c>
      <c r="S56">
        <v>13.661704</v>
      </c>
      <c r="T56">
        <v>0</v>
      </c>
      <c r="U56">
        <v>334.91130800000002</v>
      </c>
      <c r="V56">
        <v>14.495884999999999</v>
      </c>
      <c r="W56">
        <v>34.813118000000003</v>
      </c>
      <c r="X56">
        <v>122.851101</v>
      </c>
      <c r="Y56">
        <v>0</v>
      </c>
      <c r="Z56">
        <v>6.2580119999999999</v>
      </c>
      <c r="AA56">
        <v>0</v>
      </c>
      <c r="AB56">
        <v>18.933344999999999</v>
      </c>
      <c r="AC56">
        <v>9.2878229999999995</v>
      </c>
      <c r="AD56">
        <v>26.242709000000001</v>
      </c>
      <c r="AE56">
        <v>47.444262999999999</v>
      </c>
      <c r="AF56">
        <v>8.5163779999999996</v>
      </c>
      <c r="AG56">
        <v>37.821008999999997</v>
      </c>
      <c r="AH56">
        <v>81.795231000000001</v>
      </c>
      <c r="AI56">
        <v>0</v>
      </c>
      <c r="AJ56">
        <v>0</v>
      </c>
      <c r="AK56">
        <v>48.714371999999997</v>
      </c>
      <c r="AL56">
        <v>51.297884000000003</v>
      </c>
      <c r="AM56">
        <v>0</v>
      </c>
      <c r="AN56">
        <v>0.84451699999999996</v>
      </c>
      <c r="AO56">
        <v>22.289992000000002</v>
      </c>
      <c r="AP56">
        <v>11.679069</v>
      </c>
      <c r="AQ56">
        <v>0</v>
      </c>
      <c r="AR56">
        <v>14.833123000000001</v>
      </c>
      <c r="AS56">
        <v>12.264390000000001</v>
      </c>
      <c r="AT56">
        <v>7.7644270000000004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49.44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2041.9201980000005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415.17476099999999</v>
      </c>
      <c r="L57">
        <v>381.557526</v>
      </c>
      <c r="M57">
        <v>88.292400000000001</v>
      </c>
      <c r="N57">
        <v>47.580199</v>
      </c>
      <c r="O57">
        <v>95.285542000000007</v>
      </c>
      <c r="P57">
        <v>74.690668000000002</v>
      </c>
      <c r="Q57">
        <v>11.445887000000001</v>
      </c>
      <c r="R57">
        <v>35.137495999999999</v>
      </c>
      <c r="S57">
        <v>13.661704</v>
      </c>
      <c r="T57">
        <v>0</v>
      </c>
      <c r="U57">
        <v>334.91130800000002</v>
      </c>
      <c r="V57">
        <v>14.495884999999999</v>
      </c>
      <c r="W57">
        <v>34.813118000000003</v>
      </c>
      <c r="X57">
        <v>122.582385</v>
      </c>
      <c r="Y57">
        <v>0</v>
      </c>
      <c r="Z57">
        <v>6.2580119999999999</v>
      </c>
      <c r="AA57">
        <v>0</v>
      </c>
      <c r="AB57">
        <v>8.9549610000000008</v>
      </c>
      <c r="AC57">
        <v>0</v>
      </c>
      <c r="AD57">
        <v>26.242709000000001</v>
      </c>
      <c r="AE57">
        <v>47.444262999999999</v>
      </c>
      <c r="AF57">
        <v>8.5163779999999996</v>
      </c>
      <c r="AG57">
        <v>37.821008999999997</v>
      </c>
      <c r="AH57">
        <v>81.795231000000001</v>
      </c>
      <c r="AI57">
        <v>0</v>
      </c>
      <c r="AJ57">
        <v>0</v>
      </c>
      <c r="AK57">
        <v>48.714371999999997</v>
      </c>
      <c r="AL57">
        <v>51.297884000000003</v>
      </c>
      <c r="AM57">
        <v>0</v>
      </c>
      <c r="AN57">
        <v>0.84451699999999996</v>
      </c>
      <c r="AO57">
        <v>22.289992000000002</v>
      </c>
      <c r="AP57">
        <v>11.679069</v>
      </c>
      <c r="AQ57">
        <v>0</v>
      </c>
      <c r="AR57">
        <v>13.773614</v>
      </c>
      <c r="AS57">
        <v>12.909884</v>
      </c>
      <c r="AT57">
        <v>7.6968319999999997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49.44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2105.3076060000008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463.159761</v>
      </c>
      <c r="L58">
        <v>421.548225</v>
      </c>
      <c r="M58">
        <v>88.292400000000001</v>
      </c>
      <c r="N58">
        <v>47.580199</v>
      </c>
      <c r="O58">
        <v>95.285542000000007</v>
      </c>
      <c r="P58">
        <v>74.690668000000002</v>
      </c>
      <c r="Q58">
        <v>11.445887000000001</v>
      </c>
      <c r="R58">
        <v>35.137495999999999</v>
      </c>
      <c r="S58">
        <v>13.661704</v>
      </c>
      <c r="T58">
        <v>0</v>
      </c>
      <c r="U58">
        <v>334.91130800000002</v>
      </c>
      <c r="V58">
        <v>14.495884999999999</v>
      </c>
      <c r="W58">
        <v>34.813118000000003</v>
      </c>
      <c r="X58">
        <v>122.582385</v>
      </c>
      <c r="Y58">
        <v>0</v>
      </c>
      <c r="Z58">
        <v>6.2580119999999999</v>
      </c>
      <c r="AA58">
        <v>0</v>
      </c>
      <c r="AB58">
        <v>8.9549610000000008</v>
      </c>
      <c r="AC58">
        <v>0</v>
      </c>
      <c r="AD58">
        <v>26.242709000000001</v>
      </c>
      <c r="AE58">
        <v>47.444262999999999</v>
      </c>
      <c r="AF58">
        <v>8.5163779999999996</v>
      </c>
      <c r="AG58">
        <v>37.821008999999997</v>
      </c>
      <c r="AH58">
        <v>81.795231000000001</v>
      </c>
      <c r="AI58">
        <v>0</v>
      </c>
      <c r="AJ58">
        <v>0</v>
      </c>
      <c r="AK58">
        <v>48.714371999999997</v>
      </c>
      <c r="AL58">
        <v>51.297884000000003</v>
      </c>
      <c r="AM58">
        <v>0</v>
      </c>
      <c r="AN58">
        <v>0.84451699999999996</v>
      </c>
      <c r="AO58">
        <v>22.289992000000002</v>
      </c>
      <c r="AP58">
        <v>11.679069</v>
      </c>
      <c r="AQ58">
        <v>0</v>
      </c>
      <c r="AR58">
        <v>13.773614</v>
      </c>
      <c r="AS58">
        <v>12.909884</v>
      </c>
      <c r="AT58">
        <v>7.6855330000000004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49.44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2193.2720060000001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438.24324899999999</v>
      </c>
      <c r="L59">
        <v>471.52940100000001</v>
      </c>
      <c r="M59">
        <v>88.292400000000001</v>
      </c>
      <c r="N59">
        <v>47.580199</v>
      </c>
      <c r="O59">
        <v>95.285542000000007</v>
      </c>
      <c r="P59">
        <v>74.690668000000002</v>
      </c>
      <c r="Q59">
        <v>11.445887000000001</v>
      </c>
      <c r="R59">
        <v>35.137495999999999</v>
      </c>
      <c r="S59">
        <v>13.635042</v>
      </c>
      <c r="T59">
        <v>0</v>
      </c>
      <c r="U59">
        <v>334.91130800000002</v>
      </c>
      <c r="V59">
        <v>14.495884999999999</v>
      </c>
      <c r="W59">
        <v>34.813118000000003</v>
      </c>
      <c r="X59">
        <v>122.582385</v>
      </c>
      <c r="Y59">
        <v>0</v>
      </c>
      <c r="Z59">
        <v>6.2580119999999999</v>
      </c>
      <c r="AA59">
        <v>0</v>
      </c>
      <c r="AB59">
        <v>8.9549610000000008</v>
      </c>
      <c r="AC59">
        <v>0</v>
      </c>
      <c r="AD59">
        <v>26.242709000000001</v>
      </c>
      <c r="AE59">
        <v>47.444262999999999</v>
      </c>
      <c r="AF59">
        <v>8.5163779999999996</v>
      </c>
      <c r="AG59">
        <v>37.821008999999997</v>
      </c>
      <c r="AH59">
        <v>81.795231000000001</v>
      </c>
      <c r="AI59">
        <v>0</v>
      </c>
      <c r="AJ59">
        <v>0</v>
      </c>
      <c r="AK59">
        <v>48.714371999999997</v>
      </c>
      <c r="AL59">
        <v>51.297884000000003</v>
      </c>
      <c r="AM59">
        <v>0</v>
      </c>
      <c r="AN59">
        <v>0.84451699999999996</v>
      </c>
      <c r="AO59">
        <v>22.289992000000002</v>
      </c>
      <c r="AP59">
        <v>11.679069</v>
      </c>
      <c r="AQ59">
        <v>0</v>
      </c>
      <c r="AR59">
        <v>14.833123000000001</v>
      </c>
      <c r="AS59">
        <v>14.200873</v>
      </c>
      <c r="AT59">
        <v>7.706518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49.44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2220.6814910000003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480.43436100000002</v>
      </c>
      <c r="L60">
        <v>511.52010000000001</v>
      </c>
      <c r="M60">
        <v>88.292400000000001</v>
      </c>
      <c r="N60">
        <v>47.580199</v>
      </c>
      <c r="O60">
        <v>95.285542000000007</v>
      </c>
      <c r="P60">
        <v>74.690668000000002</v>
      </c>
      <c r="Q60">
        <v>11.445887000000001</v>
      </c>
      <c r="R60">
        <v>35.137495999999999</v>
      </c>
      <c r="S60">
        <v>13.635042</v>
      </c>
      <c r="T60">
        <v>0</v>
      </c>
      <c r="U60">
        <v>334.91130800000002</v>
      </c>
      <c r="V60">
        <v>14.495884999999999</v>
      </c>
      <c r="W60">
        <v>34.813118000000003</v>
      </c>
      <c r="X60">
        <v>122.582385</v>
      </c>
      <c r="Y60">
        <v>0</v>
      </c>
      <c r="Z60">
        <v>6.2580119999999999</v>
      </c>
      <c r="AA60">
        <v>0</v>
      </c>
      <c r="AB60">
        <v>8.9549610000000008</v>
      </c>
      <c r="AC60">
        <v>0</v>
      </c>
      <c r="AD60">
        <v>26.242709000000001</v>
      </c>
      <c r="AE60">
        <v>47.444262999999999</v>
      </c>
      <c r="AF60">
        <v>8.5163779999999996</v>
      </c>
      <c r="AG60">
        <v>37.821008999999997</v>
      </c>
      <c r="AH60">
        <v>81.795231000000001</v>
      </c>
      <c r="AI60">
        <v>0</v>
      </c>
      <c r="AJ60">
        <v>0</v>
      </c>
      <c r="AK60">
        <v>48.714371999999997</v>
      </c>
      <c r="AL60">
        <v>51.297884000000003</v>
      </c>
      <c r="AM60">
        <v>0</v>
      </c>
      <c r="AN60">
        <v>0.84451699999999996</v>
      </c>
      <c r="AO60">
        <v>21.161384999999999</v>
      </c>
      <c r="AP60">
        <v>11.679069</v>
      </c>
      <c r="AQ60">
        <v>0</v>
      </c>
      <c r="AR60">
        <v>14.833123000000001</v>
      </c>
      <c r="AS60">
        <v>14.200873</v>
      </c>
      <c r="AT60">
        <v>7.7583739999999999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52.78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2305.1265509999998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538.97606099999996</v>
      </c>
      <c r="L61">
        <v>546.510762</v>
      </c>
      <c r="M61">
        <v>88.292400000000001</v>
      </c>
      <c r="N61">
        <v>47.580199</v>
      </c>
      <c r="O61">
        <v>95.285542000000007</v>
      </c>
      <c r="P61">
        <v>74.690668000000002</v>
      </c>
      <c r="Q61">
        <v>11.432399</v>
      </c>
      <c r="R61">
        <v>35.137495999999999</v>
      </c>
      <c r="S61">
        <v>13.635042</v>
      </c>
      <c r="T61">
        <v>0</v>
      </c>
      <c r="U61">
        <v>334.91130800000002</v>
      </c>
      <c r="V61">
        <v>14.495884999999999</v>
      </c>
      <c r="W61">
        <v>34.813118000000003</v>
      </c>
      <c r="X61">
        <v>122.582385</v>
      </c>
      <c r="Y61">
        <v>0</v>
      </c>
      <c r="Z61">
        <v>0</v>
      </c>
      <c r="AA61">
        <v>0</v>
      </c>
      <c r="AB61">
        <v>8.9549610000000008</v>
      </c>
      <c r="AC61">
        <v>0</v>
      </c>
      <c r="AD61">
        <v>26.242709000000001</v>
      </c>
      <c r="AE61">
        <v>47.444262999999999</v>
      </c>
      <c r="AF61">
        <v>8.5163779999999996</v>
      </c>
      <c r="AG61">
        <v>37.821008999999997</v>
      </c>
      <c r="AH61">
        <v>81.795231000000001</v>
      </c>
      <c r="AI61">
        <v>0</v>
      </c>
      <c r="AJ61">
        <v>0</v>
      </c>
      <c r="AK61">
        <v>48.714371999999997</v>
      </c>
      <c r="AL61">
        <v>51.297884000000003</v>
      </c>
      <c r="AM61">
        <v>0</v>
      </c>
      <c r="AN61">
        <v>0.84451699999999996</v>
      </c>
      <c r="AO61">
        <v>21.161384999999999</v>
      </c>
      <c r="AP61">
        <v>11.679069</v>
      </c>
      <c r="AQ61">
        <v>0</v>
      </c>
      <c r="AR61">
        <v>14.833123000000001</v>
      </c>
      <c r="AS61">
        <v>14.200873</v>
      </c>
      <c r="AT61">
        <v>7.769774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52.78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2392.3988129999993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580.56744400000002</v>
      </c>
      <c r="L62">
        <v>571.50135</v>
      </c>
      <c r="M62">
        <v>88.292400000000001</v>
      </c>
      <c r="N62">
        <v>47.580199</v>
      </c>
      <c r="O62">
        <v>95.285542000000007</v>
      </c>
      <c r="P62">
        <v>74.690668000000002</v>
      </c>
      <c r="Q62">
        <v>11.432399</v>
      </c>
      <c r="R62">
        <v>35.137495999999999</v>
      </c>
      <c r="S62">
        <v>13.635042</v>
      </c>
      <c r="T62">
        <v>0</v>
      </c>
      <c r="U62">
        <v>334.91130800000002</v>
      </c>
      <c r="V62">
        <v>14.495884999999999</v>
      </c>
      <c r="W62">
        <v>34.813118000000003</v>
      </c>
      <c r="X62">
        <v>122.582385</v>
      </c>
      <c r="Y62">
        <v>0</v>
      </c>
      <c r="Z62">
        <v>0</v>
      </c>
      <c r="AA62">
        <v>0</v>
      </c>
      <c r="AB62">
        <v>8.9549610000000008</v>
      </c>
      <c r="AC62">
        <v>0</v>
      </c>
      <c r="AD62">
        <v>26.242709000000001</v>
      </c>
      <c r="AE62">
        <v>47.444262999999999</v>
      </c>
      <c r="AF62">
        <v>8.5163779999999996</v>
      </c>
      <c r="AG62">
        <v>37.821008999999997</v>
      </c>
      <c r="AH62">
        <v>81.795231000000001</v>
      </c>
      <c r="AI62">
        <v>0</v>
      </c>
      <c r="AJ62">
        <v>0</v>
      </c>
      <c r="AK62">
        <v>48.714371999999997</v>
      </c>
      <c r="AL62">
        <v>51.297884000000003</v>
      </c>
      <c r="AM62">
        <v>0</v>
      </c>
      <c r="AN62">
        <v>0.84451699999999996</v>
      </c>
      <c r="AO62">
        <v>21.161384999999999</v>
      </c>
      <c r="AP62">
        <v>11.679069</v>
      </c>
      <c r="AQ62">
        <v>0</v>
      </c>
      <c r="AR62">
        <v>14.833123000000001</v>
      </c>
      <c r="AS62">
        <v>14.200873</v>
      </c>
      <c r="AT62">
        <v>7.769774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52.78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2458.9807839999989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527.68212600000004</v>
      </c>
      <c r="L63">
        <v>581.50142400000004</v>
      </c>
      <c r="M63">
        <v>88.292400000000001</v>
      </c>
      <c r="N63">
        <v>47.580199</v>
      </c>
      <c r="O63">
        <v>95.285542000000007</v>
      </c>
      <c r="P63">
        <v>74.690668000000002</v>
      </c>
      <c r="Q63">
        <v>11.445887000000001</v>
      </c>
      <c r="R63">
        <v>35.137495999999999</v>
      </c>
      <c r="S63">
        <v>13.661704</v>
      </c>
      <c r="T63">
        <v>0</v>
      </c>
      <c r="U63">
        <v>334.91130800000002</v>
      </c>
      <c r="V63">
        <v>14.495884999999999</v>
      </c>
      <c r="W63">
        <v>34.813118000000003</v>
      </c>
      <c r="X63">
        <v>122.582385</v>
      </c>
      <c r="Y63">
        <v>0</v>
      </c>
      <c r="Z63">
        <v>0</v>
      </c>
      <c r="AA63">
        <v>0</v>
      </c>
      <c r="AB63">
        <v>8.9549610000000008</v>
      </c>
      <c r="AC63">
        <v>0</v>
      </c>
      <c r="AD63">
        <v>26.242709000000001</v>
      </c>
      <c r="AE63">
        <v>47.444262999999999</v>
      </c>
      <c r="AF63">
        <v>8.5163779999999996</v>
      </c>
      <c r="AG63">
        <v>37.821008999999997</v>
      </c>
      <c r="AH63">
        <v>81.795231000000001</v>
      </c>
      <c r="AI63">
        <v>0</v>
      </c>
      <c r="AJ63">
        <v>0</v>
      </c>
      <c r="AK63">
        <v>48.714371999999997</v>
      </c>
      <c r="AL63">
        <v>51.297884000000003</v>
      </c>
      <c r="AM63">
        <v>0</v>
      </c>
      <c r="AN63">
        <v>0.84451699999999996</v>
      </c>
      <c r="AO63">
        <v>21.161384999999999</v>
      </c>
      <c r="AP63">
        <v>11.679069</v>
      </c>
      <c r="AQ63">
        <v>0</v>
      </c>
      <c r="AR63">
        <v>14.833123000000001</v>
      </c>
      <c r="AS63">
        <v>12.909884</v>
      </c>
      <c r="AT63">
        <v>7.7229619999999999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52.78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2414.7978889999999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472.45925399999999</v>
      </c>
      <c r="L64">
        <v>586.85175200000003</v>
      </c>
      <c r="M64">
        <v>88.292400000000001</v>
      </c>
      <c r="N64">
        <v>47.580199</v>
      </c>
      <c r="O64">
        <v>95.285542000000007</v>
      </c>
      <c r="P64">
        <v>74.690668000000002</v>
      </c>
      <c r="Q64">
        <v>11.445887000000001</v>
      </c>
      <c r="R64">
        <v>35.137495999999999</v>
      </c>
      <c r="S64">
        <v>13.661704</v>
      </c>
      <c r="T64">
        <v>0</v>
      </c>
      <c r="U64">
        <v>334.91130800000002</v>
      </c>
      <c r="V64">
        <v>14.495884999999999</v>
      </c>
      <c r="W64">
        <v>34.822713999999998</v>
      </c>
      <c r="X64">
        <v>122.582385</v>
      </c>
      <c r="Y64">
        <v>0</v>
      </c>
      <c r="Z64">
        <v>0</v>
      </c>
      <c r="AA64">
        <v>0</v>
      </c>
      <c r="AB64">
        <v>8.9549610000000008</v>
      </c>
      <c r="AC64">
        <v>0</v>
      </c>
      <c r="AD64">
        <v>26.242709000000001</v>
      </c>
      <c r="AE64">
        <v>47.444262999999999</v>
      </c>
      <c r="AF64">
        <v>8.5163779999999996</v>
      </c>
      <c r="AG64">
        <v>37.821008999999997</v>
      </c>
      <c r="AH64">
        <v>81.795231000000001</v>
      </c>
      <c r="AI64">
        <v>0</v>
      </c>
      <c r="AJ64">
        <v>0</v>
      </c>
      <c r="AK64">
        <v>48.714371999999997</v>
      </c>
      <c r="AL64">
        <v>51.297884000000003</v>
      </c>
      <c r="AM64">
        <v>0</v>
      </c>
      <c r="AN64">
        <v>0.84451699999999996</v>
      </c>
      <c r="AO64">
        <v>21.161384999999999</v>
      </c>
      <c r="AP64">
        <v>11.679069</v>
      </c>
      <c r="AQ64">
        <v>0</v>
      </c>
      <c r="AR64">
        <v>14.833123000000001</v>
      </c>
      <c r="AS64">
        <v>12.909884</v>
      </c>
      <c r="AT64">
        <v>7.741123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52.78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2364.9531019999999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466.54750200000001</v>
      </c>
      <c r="L65">
        <v>516.26101800000004</v>
      </c>
      <c r="M65">
        <v>88.292400000000001</v>
      </c>
      <c r="N65">
        <v>52.483131999999998</v>
      </c>
      <c r="O65">
        <v>118.529476</v>
      </c>
      <c r="P65">
        <v>88.640315999999999</v>
      </c>
      <c r="Q65">
        <v>11.470556</v>
      </c>
      <c r="R65">
        <v>35.329436000000001</v>
      </c>
      <c r="S65">
        <v>13.724352</v>
      </c>
      <c r="T65">
        <v>0</v>
      </c>
      <c r="U65">
        <v>334.91130800000002</v>
      </c>
      <c r="V65">
        <v>14.495884999999999</v>
      </c>
      <c r="W65">
        <v>34.813118000000003</v>
      </c>
      <c r="X65">
        <v>122.582385</v>
      </c>
      <c r="Y65">
        <v>0</v>
      </c>
      <c r="Z65">
        <v>0</v>
      </c>
      <c r="AA65">
        <v>0</v>
      </c>
      <c r="AB65">
        <v>8.9549610000000008</v>
      </c>
      <c r="AC65">
        <v>0</v>
      </c>
      <c r="AD65">
        <v>26.242709000000001</v>
      </c>
      <c r="AE65">
        <v>47.444262999999999</v>
      </c>
      <c r="AF65">
        <v>8.5163779999999996</v>
      </c>
      <c r="AG65">
        <v>37.821008999999997</v>
      </c>
      <c r="AH65">
        <v>81.795231000000001</v>
      </c>
      <c r="AI65">
        <v>0</v>
      </c>
      <c r="AJ65">
        <v>0</v>
      </c>
      <c r="AK65">
        <v>48.714371999999997</v>
      </c>
      <c r="AL65">
        <v>51.297884000000003</v>
      </c>
      <c r="AM65">
        <v>0</v>
      </c>
      <c r="AN65">
        <v>0.84451699999999996</v>
      </c>
      <c r="AO65">
        <v>21.161384999999999</v>
      </c>
      <c r="AP65">
        <v>11.679069</v>
      </c>
      <c r="AQ65">
        <v>0</v>
      </c>
      <c r="AR65">
        <v>14.833123000000001</v>
      </c>
      <c r="AS65">
        <v>12.909884</v>
      </c>
      <c r="AT65">
        <v>7.769774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57.58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2335.6454429999994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455.14343300000002</v>
      </c>
      <c r="L66">
        <v>516.26101800000004</v>
      </c>
      <c r="M66">
        <v>88.292400000000001</v>
      </c>
      <c r="N66">
        <v>54.365278000000004</v>
      </c>
      <c r="O66">
        <v>118.529476</v>
      </c>
      <c r="P66">
        <v>98.462436999999994</v>
      </c>
      <c r="Q66">
        <v>11.470556</v>
      </c>
      <c r="R66">
        <v>35.329436000000001</v>
      </c>
      <c r="S66">
        <v>13.724352</v>
      </c>
      <c r="T66">
        <v>0</v>
      </c>
      <c r="U66">
        <v>334.91130800000002</v>
      </c>
      <c r="V66">
        <v>14.495884999999999</v>
      </c>
      <c r="W66">
        <v>34.813118000000003</v>
      </c>
      <c r="X66">
        <v>122.582385</v>
      </c>
      <c r="Y66">
        <v>0</v>
      </c>
      <c r="Z66">
        <v>0</v>
      </c>
      <c r="AA66">
        <v>0</v>
      </c>
      <c r="AB66">
        <v>8.9549610000000008</v>
      </c>
      <c r="AC66">
        <v>0</v>
      </c>
      <c r="AD66">
        <v>26.242709000000001</v>
      </c>
      <c r="AE66">
        <v>47.444262999999999</v>
      </c>
      <c r="AF66">
        <v>8.5163779999999996</v>
      </c>
      <c r="AG66">
        <v>37.821008999999997</v>
      </c>
      <c r="AH66">
        <v>81.795231000000001</v>
      </c>
      <c r="AI66">
        <v>0</v>
      </c>
      <c r="AJ66">
        <v>0</v>
      </c>
      <c r="AK66">
        <v>48.714371999999997</v>
      </c>
      <c r="AL66">
        <v>51.297884000000003</v>
      </c>
      <c r="AM66">
        <v>0</v>
      </c>
      <c r="AN66">
        <v>0.84451699999999996</v>
      </c>
      <c r="AO66">
        <v>21.161384999999999</v>
      </c>
      <c r="AP66">
        <v>11.679069</v>
      </c>
      <c r="AQ66">
        <v>0</v>
      </c>
      <c r="AR66">
        <v>14.833123000000001</v>
      </c>
      <c r="AS66">
        <v>12.909884</v>
      </c>
      <c r="AT66">
        <v>7.6999599999999999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57.58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2335.8758269999994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461.74900200000002</v>
      </c>
      <c r="L67">
        <v>516.26101800000004</v>
      </c>
      <c r="M67">
        <v>88.292400000000001</v>
      </c>
      <c r="N67">
        <v>54.365278000000004</v>
      </c>
      <c r="O67">
        <v>118.529476</v>
      </c>
      <c r="P67">
        <v>98.462436999999994</v>
      </c>
      <c r="Q67">
        <v>11.470313000000001</v>
      </c>
      <c r="R67">
        <v>35.329436000000001</v>
      </c>
      <c r="S67">
        <v>13.685611</v>
      </c>
      <c r="T67">
        <v>0</v>
      </c>
      <c r="U67">
        <v>334.91130800000002</v>
      </c>
      <c r="V67">
        <v>14.495884999999999</v>
      </c>
      <c r="W67">
        <v>34.813118000000003</v>
      </c>
      <c r="X67">
        <v>141.38290799999999</v>
      </c>
      <c r="Y67">
        <v>0</v>
      </c>
      <c r="Z67">
        <v>0</v>
      </c>
      <c r="AA67">
        <v>0</v>
      </c>
      <c r="AB67">
        <v>8.9549610000000008</v>
      </c>
      <c r="AC67">
        <v>0</v>
      </c>
      <c r="AD67">
        <v>26.242709000000001</v>
      </c>
      <c r="AE67">
        <v>47.444262999999999</v>
      </c>
      <c r="AF67">
        <v>8.5163779999999996</v>
      </c>
      <c r="AG67">
        <v>37.821008999999997</v>
      </c>
      <c r="AH67">
        <v>81.795231000000001</v>
      </c>
      <c r="AI67">
        <v>0</v>
      </c>
      <c r="AJ67">
        <v>0</v>
      </c>
      <c r="AK67">
        <v>48.714371999999997</v>
      </c>
      <c r="AL67">
        <v>51.297884000000003</v>
      </c>
      <c r="AM67">
        <v>0</v>
      </c>
      <c r="AN67">
        <v>0.84451699999999996</v>
      </c>
      <c r="AO67">
        <v>21.161384999999999</v>
      </c>
      <c r="AP67">
        <v>11.679069</v>
      </c>
      <c r="AQ67">
        <v>0</v>
      </c>
      <c r="AR67">
        <v>46.618386999999998</v>
      </c>
      <c r="AS67">
        <v>12.909884</v>
      </c>
      <c r="AT67">
        <v>7.7586760000000004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57.58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2393.0869149999999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454.194929</v>
      </c>
      <c r="L68">
        <v>506.664018</v>
      </c>
      <c r="M68">
        <v>88.292400000000001</v>
      </c>
      <c r="N68">
        <v>54.365278000000004</v>
      </c>
      <c r="O68">
        <v>118.529476</v>
      </c>
      <c r="P68">
        <v>98.462436999999994</v>
      </c>
      <c r="Q68">
        <v>11.470313000000001</v>
      </c>
      <c r="R68">
        <v>35.329436000000001</v>
      </c>
      <c r="S68">
        <v>13.685611</v>
      </c>
      <c r="T68">
        <v>0</v>
      </c>
      <c r="U68">
        <v>334.91130800000002</v>
      </c>
      <c r="V68">
        <v>14.495884999999999</v>
      </c>
      <c r="W68">
        <v>34.813118000000003</v>
      </c>
      <c r="X68">
        <v>141.38290799999999</v>
      </c>
      <c r="Y68">
        <v>0</v>
      </c>
      <c r="Z68">
        <v>0</v>
      </c>
      <c r="AA68">
        <v>0</v>
      </c>
      <c r="AB68">
        <v>8.9549610000000008</v>
      </c>
      <c r="AC68">
        <v>0</v>
      </c>
      <c r="AD68">
        <v>26.242709000000001</v>
      </c>
      <c r="AE68">
        <v>47.444262999999999</v>
      </c>
      <c r="AF68">
        <v>8.5163779999999996</v>
      </c>
      <c r="AG68">
        <v>37.821008999999997</v>
      </c>
      <c r="AH68">
        <v>81.795231000000001</v>
      </c>
      <c r="AI68">
        <v>0</v>
      </c>
      <c r="AJ68">
        <v>0</v>
      </c>
      <c r="AK68">
        <v>48.714371999999997</v>
      </c>
      <c r="AL68">
        <v>51.297884000000003</v>
      </c>
      <c r="AM68">
        <v>0</v>
      </c>
      <c r="AN68">
        <v>0.84451699999999996</v>
      </c>
      <c r="AO68">
        <v>21.161384999999999</v>
      </c>
      <c r="AP68">
        <v>11.679069</v>
      </c>
      <c r="AQ68">
        <v>0</v>
      </c>
      <c r="AR68">
        <v>46.618386999999998</v>
      </c>
      <c r="AS68">
        <v>12.909884</v>
      </c>
      <c r="AT68">
        <v>7.769774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57.58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2375.9469399999998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469.426602</v>
      </c>
      <c r="L69">
        <v>501.86551800000001</v>
      </c>
      <c r="M69">
        <v>88.292400000000001</v>
      </c>
      <c r="N69">
        <v>54.365278000000004</v>
      </c>
      <c r="O69">
        <v>118.529476</v>
      </c>
      <c r="P69">
        <v>98.462436999999994</v>
      </c>
      <c r="Q69">
        <v>11.470313000000001</v>
      </c>
      <c r="R69">
        <v>35.329436000000001</v>
      </c>
      <c r="S69">
        <v>13.685611</v>
      </c>
      <c r="T69">
        <v>0</v>
      </c>
      <c r="U69">
        <v>334.91130800000002</v>
      </c>
      <c r="V69">
        <v>14.495884999999999</v>
      </c>
      <c r="W69">
        <v>34.822713999999998</v>
      </c>
      <c r="X69">
        <v>141.38290799999999</v>
      </c>
      <c r="Y69">
        <v>0</v>
      </c>
      <c r="Z69">
        <v>0</v>
      </c>
      <c r="AA69">
        <v>0</v>
      </c>
      <c r="AB69">
        <v>8.9549610000000008</v>
      </c>
      <c r="AC69">
        <v>0</v>
      </c>
      <c r="AD69">
        <v>26.242709000000001</v>
      </c>
      <c r="AE69">
        <v>47.444262999999999</v>
      </c>
      <c r="AF69">
        <v>8.5163779999999996</v>
      </c>
      <c r="AG69">
        <v>37.821008999999997</v>
      </c>
      <c r="AH69">
        <v>81.795231000000001</v>
      </c>
      <c r="AI69">
        <v>0</v>
      </c>
      <c r="AJ69">
        <v>0</v>
      </c>
      <c r="AK69">
        <v>48.714371999999997</v>
      </c>
      <c r="AL69">
        <v>51.297884000000003</v>
      </c>
      <c r="AM69">
        <v>0</v>
      </c>
      <c r="AN69">
        <v>0.84451699999999996</v>
      </c>
      <c r="AO69">
        <v>21.161384999999999</v>
      </c>
      <c r="AP69">
        <v>11.679069</v>
      </c>
      <c r="AQ69">
        <v>0</v>
      </c>
      <c r="AR69">
        <v>12.714105999999999</v>
      </c>
      <c r="AS69">
        <v>12.909884</v>
      </c>
      <c r="AT69">
        <v>7.769774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57.58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2352.4854279999995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488.62060200000002</v>
      </c>
      <c r="L70">
        <v>496.10731800000002</v>
      </c>
      <c r="M70">
        <v>88.292400000000001</v>
      </c>
      <c r="N70">
        <v>54.365278000000004</v>
      </c>
      <c r="O70">
        <v>118.529476</v>
      </c>
      <c r="P70">
        <v>98.462436999999994</v>
      </c>
      <c r="Q70">
        <v>11.470313000000001</v>
      </c>
      <c r="R70">
        <v>35.329436000000001</v>
      </c>
      <c r="S70">
        <v>13.685611</v>
      </c>
      <c r="T70">
        <v>0</v>
      </c>
      <c r="U70">
        <v>334.91130800000002</v>
      </c>
      <c r="V70">
        <v>14.495884999999999</v>
      </c>
      <c r="W70">
        <v>34.822713999999998</v>
      </c>
      <c r="X70">
        <v>141.38290799999999</v>
      </c>
      <c r="Y70">
        <v>0</v>
      </c>
      <c r="Z70">
        <v>0</v>
      </c>
      <c r="AA70">
        <v>0</v>
      </c>
      <c r="AB70">
        <v>8.9549610000000008</v>
      </c>
      <c r="AC70">
        <v>0</v>
      </c>
      <c r="AD70">
        <v>26.242709000000001</v>
      </c>
      <c r="AE70">
        <v>47.444262999999999</v>
      </c>
      <c r="AF70">
        <v>8.5163779999999996</v>
      </c>
      <c r="AG70">
        <v>37.821008999999997</v>
      </c>
      <c r="AH70">
        <v>81.795231000000001</v>
      </c>
      <c r="AI70">
        <v>0</v>
      </c>
      <c r="AJ70">
        <v>0</v>
      </c>
      <c r="AK70">
        <v>48.714371999999997</v>
      </c>
      <c r="AL70">
        <v>51.297884000000003</v>
      </c>
      <c r="AM70">
        <v>0</v>
      </c>
      <c r="AN70">
        <v>0.84451699999999996</v>
      </c>
      <c r="AO70">
        <v>21.161384999999999</v>
      </c>
      <c r="AP70">
        <v>11.679069</v>
      </c>
      <c r="AQ70">
        <v>0</v>
      </c>
      <c r="AR70">
        <v>12.714105999999999</v>
      </c>
      <c r="AS70">
        <v>12.909884</v>
      </c>
      <c r="AT70">
        <v>7.769774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52.78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2361.121228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429.925794</v>
      </c>
      <c r="L71">
        <v>466.35661800000003</v>
      </c>
      <c r="M71">
        <v>88.292400000000001</v>
      </c>
      <c r="N71">
        <v>54.365278000000004</v>
      </c>
      <c r="O71">
        <v>118.529476</v>
      </c>
      <c r="P71">
        <v>98.462436999999994</v>
      </c>
      <c r="Q71">
        <v>11.470313000000001</v>
      </c>
      <c r="R71">
        <v>35.329436000000001</v>
      </c>
      <c r="S71">
        <v>13.685611</v>
      </c>
      <c r="T71">
        <v>0</v>
      </c>
      <c r="U71">
        <v>334.91130800000002</v>
      </c>
      <c r="V71">
        <v>14.495884999999999</v>
      </c>
      <c r="W71">
        <v>34.822713999999998</v>
      </c>
      <c r="X71">
        <v>141.38290799999999</v>
      </c>
      <c r="Y71">
        <v>0</v>
      </c>
      <c r="Z71">
        <v>0</v>
      </c>
      <c r="AA71">
        <v>0</v>
      </c>
      <c r="AB71">
        <v>8.9549610000000008</v>
      </c>
      <c r="AC71">
        <v>0</v>
      </c>
      <c r="AD71">
        <v>26.242709000000001</v>
      </c>
      <c r="AE71">
        <v>47.444262999999999</v>
      </c>
      <c r="AF71">
        <v>8.5163779999999996</v>
      </c>
      <c r="AG71">
        <v>37.821008999999997</v>
      </c>
      <c r="AH71">
        <v>81.795231000000001</v>
      </c>
      <c r="AI71">
        <v>0</v>
      </c>
      <c r="AJ71">
        <v>0</v>
      </c>
      <c r="AK71">
        <v>48.714371999999997</v>
      </c>
      <c r="AL71">
        <v>51.297884000000003</v>
      </c>
      <c r="AM71">
        <v>0</v>
      </c>
      <c r="AN71">
        <v>0.84451699999999996</v>
      </c>
      <c r="AO71">
        <v>21.161384999999999</v>
      </c>
      <c r="AP71">
        <v>11.679069</v>
      </c>
      <c r="AQ71">
        <v>0</v>
      </c>
      <c r="AR71">
        <v>12.714105999999999</v>
      </c>
      <c r="AS71">
        <v>12.909884</v>
      </c>
      <c r="AT71">
        <v>7.769774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73.77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2293.6657199999995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361.99870299999998</v>
      </c>
      <c r="L72">
        <v>459.63871799999998</v>
      </c>
      <c r="M72">
        <v>88.292400000000001</v>
      </c>
      <c r="N72">
        <v>54.365278000000004</v>
      </c>
      <c r="O72">
        <v>118.529476</v>
      </c>
      <c r="P72">
        <v>98.462436999999994</v>
      </c>
      <c r="Q72">
        <v>11.470313000000001</v>
      </c>
      <c r="R72">
        <v>35.329436000000001</v>
      </c>
      <c r="S72">
        <v>13.688739</v>
      </c>
      <c r="T72">
        <v>0</v>
      </c>
      <c r="U72">
        <v>334.91130800000002</v>
      </c>
      <c r="V72">
        <v>14.495884999999999</v>
      </c>
      <c r="W72">
        <v>34.822713999999998</v>
      </c>
      <c r="X72">
        <v>141.38290799999999</v>
      </c>
      <c r="Y72">
        <v>0</v>
      </c>
      <c r="Z72">
        <v>0</v>
      </c>
      <c r="AA72">
        <v>0</v>
      </c>
      <c r="AB72">
        <v>8.9549610000000008</v>
      </c>
      <c r="AC72">
        <v>0</v>
      </c>
      <c r="AD72">
        <v>26.242709000000001</v>
      </c>
      <c r="AE72">
        <v>47.444262999999999</v>
      </c>
      <c r="AF72">
        <v>8.5163779999999996</v>
      </c>
      <c r="AG72">
        <v>37.821008999999997</v>
      </c>
      <c r="AH72">
        <v>81.795231000000001</v>
      </c>
      <c r="AI72">
        <v>0</v>
      </c>
      <c r="AJ72">
        <v>0</v>
      </c>
      <c r="AK72">
        <v>48.714371999999997</v>
      </c>
      <c r="AL72">
        <v>51.297884000000003</v>
      </c>
      <c r="AM72">
        <v>0</v>
      </c>
      <c r="AN72">
        <v>0.84451699999999996</v>
      </c>
      <c r="AO72">
        <v>21.161384999999999</v>
      </c>
      <c r="AP72">
        <v>11.679069</v>
      </c>
      <c r="AQ72">
        <v>14.81297</v>
      </c>
      <c r="AR72">
        <v>14.833123000000001</v>
      </c>
      <c r="AS72">
        <v>12.909884</v>
      </c>
      <c r="AT72">
        <v>7.769774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73.77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2235.9558439999992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362.02578899999997</v>
      </c>
      <c r="L73">
        <v>451.961118</v>
      </c>
      <c r="M73">
        <v>88.292400000000001</v>
      </c>
      <c r="N73">
        <v>54.365278000000004</v>
      </c>
      <c r="O73">
        <v>118.529476</v>
      </c>
      <c r="P73">
        <v>98.462436999999994</v>
      </c>
      <c r="Q73">
        <v>11.212019</v>
      </c>
      <c r="R73">
        <v>35.339033000000001</v>
      </c>
      <c r="S73">
        <v>13.688739</v>
      </c>
      <c r="T73">
        <v>0</v>
      </c>
      <c r="U73">
        <v>334.91130800000002</v>
      </c>
      <c r="V73">
        <v>14.495884999999999</v>
      </c>
      <c r="W73">
        <v>34.822713999999998</v>
      </c>
      <c r="X73">
        <v>141.38290799999999</v>
      </c>
      <c r="Y73">
        <v>0</v>
      </c>
      <c r="Z73">
        <v>0</v>
      </c>
      <c r="AA73">
        <v>0</v>
      </c>
      <c r="AB73">
        <v>12.536944999999999</v>
      </c>
      <c r="AC73">
        <v>0</v>
      </c>
      <c r="AD73">
        <v>26.242709000000001</v>
      </c>
      <c r="AE73">
        <v>47.444262999999999</v>
      </c>
      <c r="AF73">
        <v>8.5163779999999996</v>
      </c>
      <c r="AG73">
        <v>37.821008999999997</v>
      </c>
      <c r="AH73">
        <v>81.795231000000001</v>
      </c>
      <c r="AI73">
        <v>0</v>
      </c>
      <c r="AJ73">
        <v>0</v>
      </c>
      <c r="AK73">
        <v>48.714371999999997</v>
      </c>
      <c r="AL73">
        <v>51.297884000000003</v>
      </c>
      <c r="AM73">
        <v>0</v>
      </c>
      <c r="AN73">
        <v>0.84451699999999996</v>
      </c>
      <c r="AO73">
        <v>21.161384999999999</v>
      </c>
      <c r="AP73">
        <v>11.679069</v>
      </c>
      <c r="AQ73">
        <v>29.867782999999999</v>
      </c>
      <c r="AR73">
        <v>23.309194000000002</v>
      </c>
      <c r="AS73">
        <v>12.909884</v>
      </c>
      <c r="AT73">
        <v>7.769774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73.77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2255.1695009999999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362.01347800000002</v>
      </c>
      <c r="L74">
        <v>466.35661800000003</v>
      </c>
      <c r="M74">
        <v>88.292400000000001</v>
      </c>
      <c r="N74">
        <v>54.365278000000004</v>
      </c>
      <c r="O74">
        <v>118.529476</v>
      </c>
      <c r="P74">
        <v>98.462436999999994</v>
      </c>
      <c r="Q74">
        <v>11.212019</v>
      </c>
      <c r="R74">
        <v>35.339033000000001</v>
      </c>
      <c r="S74">
        <v>13.688739</v>
      </c>
      <c r="T74">
        <v>0</v>
      </c>
      <c r="U74">
        <v>334.91130800000002</v>
      </c>
      <c r="V74">
        <v>14.495884999999999</v>
      </c>
      <c r="W74">
        <v>34.822713999999998</v>
      </c>
      <c r="X74">
        <v>141.38290799999999</v>
      </c>
      <c r="Y74">
        <v>0</v>
      </c>
      <c r="Z74">
        <v>2.1113400000000002</v>
      </c>
      <c r="AA74">
        <v>13.419485</v>
      </c>
      <c r="AB74">
        <v>12.536944999999999</v>
      </c>
      <c r="AC74">
        <v>9.2878229999999995</v>
      </c>
      <c r="AD74">
        <v>26.242709000000001</v>
      </c>
      <c r="AE74">
        <v>47.444262999999999</v>
      </c>
      <c r="AF74">
        <v>8.5163779999999996</v>
      </c>
      <c r="AG74">
        <v>37.821008999999997</v>
      </c>
      <c r="AH74">
        <v>81.795231000000001</v>
      </c>
      <c r="AI74">
        <v>0</v>
      </c>
      <c r="AJ74">
        <v>0</v>
      </c>
      <c r="AK74">
        <v>48.714371999999997</v>
      </c>
      <c r="AL74">
        <v>61.334426999999998</v>
      </c>
      <c r="AM74">
        <v>4.9891920000000001</v>
      </c>
      <c r="AN74">
        <v>0.84451699999999996</v>
      </c>
      <c r="AO74">
        <v>21.161384999999999</v>
      </c>
      <c r="AP74">
        <v>11.679069</v>
      </c>
      <c r="AQ74">
        <v>43.531992000000002</v>
      </c>
      <c r="AR74">
        <v>23.309194000000002</v>
      </c>
      <c r="AS74">
        <v>12.909884</v>
      </c>
      <c r="AT74">
        <v>7.769774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73.77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2323.0612819999997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362.02578899999997</v>
      </c>
      <c r="L75">
        <v>561.36691800000006</v>
      </c>
      <c r="M75">
        <v>88.292400000000001</v>
      </c>
      <c r="N75">
        <v>54.365278000000004</v>
      </c>
      <c r="O75">
        <v>118.529476</v>
      </c>
      <c r="P75">
        <v>98.462436999999994</v>
      </c>
      <c r="Q75">
        <v>11.189201000000001</v>
      </c>
      <c r="R75">
        <v>35.339033000000001</v>
      </c>
      <c r="S75">
        <v>13.674161</v>
      </c>
      <c r="T75">
        <v>0</v>
      </c>
      <c r="U75">
        <v>334.91130800000002</v>
      </c>
      <c r="V75">
        <v>14.495884999999999</v>
      </c>
      <c r="W75">
        <v>33.204659999999997</v>
      </c>
      <c r="X75">
        <v>141.38290799999999</v>
      </c>
      <c r="Y75">
        <v>0</v>
      </c>
      <c r="Z75">
        <v>2.1113400000000002</v>
      </c>
      <c r="AA75">
        <v>13.419485</v>
      </c>
      <c r="AB75">
        <v>19.189202000000002</v>
      </c>
      <c r="AC75">
        <v>9.2878229999999995</v>
      </c>
      <c r="AD75">
        <v>26.242709000000001</v>
      </c>
      <c r="AE75">
        <v>47.444262999999999</v>
      </c>
      <c r="AF75">
        <v>8.5163779999999996</v>
      </c>
      <c r="AG75">
        <v>37.821008999999997</v>
      </c>
      <c r="AH75">
        <v>81.795231000000001</v>
      </c>
      <c r="AI75">
        <v>0</v>
      </c>
      <c r="AJ75">
        <v>0</v>
      </c>
      <c r="AK75">
        <v>48.714371999999997</v>
      </c>
      <c r="AL75">
        <v>82.522683999999998</v>
      </c>
      <c r="AM75">
        <v>4.9891920000000001</v>
      </c>
      <c r="AN75">
        <v>0.84451699999999996</v>
      </c>
      <c r="AO75">
        <v>21.161384999999999</v>
      </c>
      <c r="AP75">
        <v>11.679069</v>
      </c>
      <c r="AQ75">
        <v>43.531992000000002</v>
      </c>
      <c r="AR75">
        <v>19.071158</v>
      </c>
      <c r="AS75">
        <v>10.973402</v>
      </c>
      <c r="AT75">
        <v>7.769774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73.77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2438.0944389999995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362.01347800000002</v>
      </c>
      <c r="L76">
        <v>579.81235200000003</v>
      </c>
      <c r="M76">
        <v>88.292400000000001</v>
      </c>
      <c r="N76">
        <v>54.365278000000004</v>
      </c>
      <c r="O76">
        <v>118.529476</v>
      </c>
      <c r="P76">
        <v>98.462436999999994</v>
      </c>
      <c r="Q76">
        <v>11.228778999999999</v>
      </c>
      <c r="R76">
        <v>35.339033000000001</v>
      </c>
      <c r="S76">
        <v>13.89602</v>
      </c>
      <c r="T76">
        <v>0</v>
      </c>
      <c r="U76">
        <v>334.91130800000002</v>
      </c>
      <c r="V76">
        <v>14.495884999999999</v>
      </c>
      <c r="W76">
        <v>33.204659999999997</v>
      </c>
      <c r="X76">
        <v>141.38290799999999</v>
      </c>
      <c r="Y76">
        <v>0</v>
      </c>
      <c r="Z76">
        <v>3.1670099999999999</v>
      </c>
      <c r="AA76">
        <v>26.914785999999999</v>
      </c>
      <c r="AB76">
        <v>19.189202000000002</v>
      </c>
      <c r="AC76">
        <v>9.2878229999999995</v>
      </c>
      <c r="AD76">
        <v>26.242709000000001</v>
      </c>
      <c r="AE76">
        <v>47.444262999999999</v>
      </c>
      <c r="AF76">
        <v>8.5163779999999996</v>
      </c>
      <c r="AG76">
        <v>37.821008999999997</v>
      </c>
      <c r="AH76">
        <v>109.06030800000001</v>
      </c>
      <c r="AI76">
        <v>0</v>
      </c>
      <c r="AJ76">
        <v>0</v>
      </c>
      <c r="AK76">
        <v>48.714371999999997</v>
      </c>
      <c r="AL76">
        <v>82.522683999999998</v>
      </c>
      <c r="AM76">
        <v>9.9783849999999994</v>
      </c>
      <c r="AN76">
        <v>0.84451699999999996</v>
      </c>
      <c r="AO76">
        <v>21.161384999999999</v>
      </c>
      <c r="AP76">
        <v>11.679069</v>
      </c>
      <c r="AQ76">
        <v>43.531992000000002</v>
      </c>
      <c r="AR76">
        <v>19.071158</v>
      </c>
      <c r="AS76">
        <v>10.973402</v>
      </c>
      <c r="AT76">
        <v>7.6882570000000001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73.77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2503.5127229999998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349.94395200000002</v>
      </c>
      <c r="L77">
        <v>587.00530400000002</v>
      </c>
      <c r="M77">
        <v>88.292400000000001</v>
      </c>
      <c r="N77">
        <v>54.365278000000004</v>
      </c>
      <c r="O77">
        <v>118.529476</v>
      </c>
      <c r="P77">
        <v>98.462436999999994</v>
      </c>
      <c r="Q77">
        <v>9.7121639999999996</v>
      </c>
      <c r="R77">
        <v>40.646174000000002</v>
      </c>
      <c r="S77">
        <v>13.681153</v>
      </c>
      <c r="T77">
        <v>0</v>
      </c>
      <c r="U77">
        <v>334.91130800000002</v>
      </c>
      <c r="V77">
        <v>19.074556000000001</v>
      </c>
      <c r="W77">
        <v>33.787197999999997</v>
      </c>
      <c r="X77">
        <v>141.38290799999999</v>
      </c>
      <c r="Y77">
        <v>0</v>
      </c>
      <c r="Z77">
        <v>3.1670099999999999</v>
      </c>
      <c r="AA77">
        <v>39.424475999999999</v>
      </c>
      <c r="AB77">
        <v>19.189202000000002</v>
      </c>
      <c r="AC77">
        <v>18.575645999999999</v>
      </c>
      <c r="AD77">
        <v>26.242709000000001</v>
      </c>
      <c r="AE77">
        <v>47.444262999999999</v>
      </c>
      <c r="AF77">
        <v>8.5163779999999996</v>
      </c>
      <c r="AG77">
        <v>37.821008999999997</v>
      </c>
      <c r="AH77">
        <v>118.148667</v>
      </c>
      <c r="AI77">
        <v>0</v>
      </c>
      <c r="AJ77">
        <v>0</v>
      </c>
      <c r="AK77">
        <v>48.714371999999997</v>
      </c>
      <c r="AL77">
        <v>82.522683999999998</v>
      </c>
      <c r="AM77">
        <v>9.9783849999999994</v>
      </c>
      <c r="AN77">
        <v>0.84451699999999996</v>
      </c>
      <c r="AO77">
        <v>21.161384999999999</v>
      </c>
      <c r="AP77">
        <v>11.679069</v>
      </c>
      <c r="AQ77">
        <v>58.042656000000001</v>
      </c>
      <c r="AR77">
        <v>16.952141000000001</v>
      </c>
      <c r="AS77">
        <v>10.973402</v>
      </c>
      <c r="AT77">
        <v>9.7896490000000007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73.77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2552.7519279999992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349.94395200000002</v>
      </c>
      <c r="L78">
        <v>587.00530400000002</v>
      </c>
      <c r="M78">
        <v>88.292400000000001</v>
      </c>
      <c r="N78">
        <v>54.365278000000004</v>
      </c>
      <c r="O78">
        <v>118.529476</v>
      </c>
      <c r="P78">
        <v>98.462436999999994</v>
      </c>
      <c r="Q78">
        <v>9.7121639999999996</v>
      </c>
      <c r="R78">
        <v>40.646174000000002</v>
      </c>
      <c r="S78">
        <v>13.681153</v>
      </c>
      <c r="T78">
        <v>0</v>
      </c>
      <c r="U78">
        <v>334.91130800000002</v>
      </c>
      <c r="V78">
        <v>19.534310000000001</v>
      </c>
      <c r="W78">
        <v>33.787197999999997</v>
      </c>
      <c r="X78">
        <v>141.38290799999999</v>
      </c>
      <c r="Y78">
        <v>0</v>
      </c>
      <c r="Z78">
        <v>3.1670099999999999</v>
      </c>
      <c r="AA78">
        <v>39.424475999999999</v>
      </c>
      <c r="AB78">
        <v>31.982002000000001</v>
      </c>
      <c r="AC78">
        <v>18.575645999999999</v>
      </c>
      <c r="AD78">
        <v>26.242709000000001</v>
      </c>
      <c r="AE78">
        <v>47.444262999999999</v>
      </c>
      <c r="AF78">
        <v>17.032755999999999</v>
      </c>
      <c r="AG78">
        <v>37.821008999999997</v>
      </c>
      <c r="AH78">
        <v>118.148667</v>
      </c>
      <c r="AI78">
        <v>0</v>
      </c>
      <c r="AJ78">
        <v>0</v>
      </c>
      <c r="AK78">
        <v>48.714371999999997</v>
      </c>
      <c r="AL78">
        <v>82.522683999999998</v>
      </c>
      <c r="AM78">
        <v>9.9783849999999994</v>
      </c>
      <c r="AN78">
        <v>0.84451699999999996</v>
      </c>
      <c r="AO78">
        <v>21.161384999999999</v>
      </c>
      <c r="AP78">
        <v>11.679069</v>
      </c>
      <c r="AQ78">
        <v>59.735567000000003</v>
      </c>
      <c r="AR78">
        <v>16.952141000000001</v>
      </c>
      <c r="AS78">
        <v>10.973402</v>
      </c>
      <c r="AT78">
        <v>7.7654370000000004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73.77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2574.1895589999995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347.574657</v>
      </c>
      <c r="L79">
        <v>585.89205200000004</v>
      </c>
      <c r="M79">
        <v>88.292400000000001</v>
      </c>
      <c r="N79">
        <v>54.365278000000004</v>
      </c>
      <c r="O79">
        <v>118.529476</v>
      </c>
      <c r="P79">
        <v>98.462436999999994</v>
      </c>
      <c r="Q79">
        <v>9.7121639999999996</v>
      </c>
      <c r="R79">
        <v>40.646174000000002</v>
      </c>
      <c r="S79">
        <v>12.034144</v>
      </c>
      <c r="T79">
        <v>0</v>
      </c>
      <c r="U79">
        <v>334.91130800000002</v>
      </c>
      <c r="V79">
        <v>19.534310000000001</v>
      </c>
      <c r="W79">
        <v>33.787197999999997</v>
      </c>
      <c r="X79">
        <v>141.38290799999999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26.242709000000001</v>
      </c>
      <c r="AE79">
        <v>47.444262999999999</v>
      </c>
      <c r="AF79">
        <v>25.549133000000001</v>
      </c>
      <c r="AG79">
        <v>37.821008999999997</v>
      </c>
      <c r="AH79">
        <v>134.68948</v>
      </c>
      <c r="AI79">
        <v>0</v>
      </c>
      <c r="AJ79">
        <v>0</v>
      </c>
      <c r="AK79">
        <v>48.714371999999997</v>
      </c>
      <c r="AL79">
        <v>82.522683999999998</v>
      </c>
      <c r="AM79">
        <v>15.167145</v>
      </c>
      <c r="AN79">
        <v>0.84451699999999996</v>
      </c>
      <c r="AO79">
        <v>21.161384999999999</v>
      </c>
      <c r="AP79">
        <v>11.679069</v>
      </c>
      <c r="AQ79">
        <v>59.735567000000003</v>
      </c>
      <c r="AR79">
        <v>16.952141000000001</v>
      </c>
      <c r="AS79">
        <v>10.973402</v>
      </c>
      <c r="AT79">
        <v>10.347472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73.77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2633.8668509999998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347.50356399999998</v>
      </c>
      <c r="L80">
        <v>585.89205200000004</v>
      </c>
      <c r="M80">
        <v>88.292400000000001</v>
      </c>
      <c r="N80">
        <v>54.365278000000004</v>
      </c>
      <c r="O80">
        <v>118.529476</v>
      </c>
      <c r="P80">
        <v>98.462436999999994</v>
      </c>
      <c r="Q80">
        <v>8.6372999999999998</v>
      </c>
      <c r="R80">
        <v>40.646174000000002</v>
      </c>
      <c r="S80">
        <v>12.034144</v>
      </c>
      <c r="T80">
        <v>0</v>
      </c>
      <c r="U80">
        <v>334.91130800000002</v>
      </c>
      <c r="V80">
        <v>19.534310000000001</v>
      </c>
      <c r="W80">
        <v>33.787197999999997</v>
      </c>
      <c r="X80">
        <v>141.38290799999999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26.242709000000001</v>
      </c>
      <c r="AE80">
        <v>47.444262999999999</v>
      </c>
      <c r="AF80">
        <v>25.549133000000001</v>
      </c>
      <c r="AG80">
        <v>37.821008999999997</v>
      </c>
      <c r="AH80">
        <v>134.68948</v>
      </c>
      <c r="AI80">
        <v>0</v>
      </c>
      <c r="AJ80">
        <v>0</v>
      </c>
      <c r="AK80">
        <v>48.714371999999997</v>
      </c>
      <c r="AL80">
        <v>82.522683999999998</v>
      </c>
      <c r="AM80">
        <v>15.167145</v>
      </c>
      <c r="AN80">
        <v>0.84451699999999996</v>
      </c>
      <c r="AO80">
        <v>21.161384999999999</v>
      </c>
      <c r="AP80">
        <v>11.679069</v>
      </c>
      <c r="AQ80">
        <v>59.735567000000003</v>
      </c>
      <c r="AR80">
        <v>16.952141000000001</v>
      </c>
      <c r="AS80">
        <v>10.973402</v>
      </c>
      <c r="AT80">
        <v>14.395481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73.77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2636.7689029999997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397.70822099999998</v>
      </c>
      <c r="L81">
        <v>585.89205200000004</v>
      </c>
      <c r="M81">
        <v>88.292400000000001</v>
      </c>
      <c r="N81">
        <v>54.365278000000004</v>
      </c>
      <c r="O81">
        <v>118.529476</v>
      </c>
      <c r="P81">
        <v>98.462436999999994</v>
      </c>
      <c r="Q81">
        <v>8.6372999999999998</v>
      </c>
      <c r="R81">
        <v>40.646174000000002</v>
      </c>
      <c r="S81">
        <v>12.034144</v>
      </c>
      <c r="T81">
        <v>0</v>
      </c>
      <c r="U81">
        <v>334.91130800000002</v>
      </c>
      <c r="V81">
        <v>19.534310000000001</v>
      </c>
      <c r="W81">
        <v>33.787197999999997</v>
      </c>
      <c r="X81">
        <v>137.92136600000001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26.242709000000001</v>
      </c>
      <c r="AE81">
        <v>47.444262999999999</v>
      </c>
      <c r="AF81">
        <v>25.549133000000001</v>
      </c>
      <c r="AG81">
        <v>37.821008999999997</v>
      </c>
      <c r="AH81">
        <v>134.68948</v>
      </c>
      <c r="AI81">
        <v>0</v>
      </c>
      <c r="AJ81">
        <v>0</v>
      </c>
      <c r="AK81">
        <v>48.714371999999997</v>
      </c>
      <c r="AL81">
        <v>51.297884000000003</v>
      </c>
      <c r="AM81">
        <v>10.745953</v>
      </c>
      <c r="AN81">
        <v>0.84451699999999996</v>
      </c>
      <c r="AO81">
        <v>21.161384999999999</v>
      </c>
      <c r="AP81">
        <v>11.679069</v>
      </c>
      <c r="AQ81">
        <v>59.735567000000003</v>
      </c>
      <c r="AR81">
        <v>16.952141000000001</v>
      </c>
      <c r="AS81">
        <v>11.618895999999999</v>
      </c>
      <c r="AT81">
        <v>14.395481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73.77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2648.5115199999996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397.70822099999998</v>
      </c>
      <c r="L82">
        <v>585.89205200000004</v>
      </c>
      <c r="M82">
        <v>88.292400000000001</v>
      </c>
      <c r="N82">
        <v>54.365278000000004</v>
      </c>
      <c r="O82">
        <v>118.529476</v>
      </c>
      <c r="P82">
        <v>98.462436999999994</v>
      </c>
      <c r="Q82">
        <v>8.6372999999999998</v>
      </c>
      <c r="R82">
        <v>40.646174000000002</v>
      </c>
      <c r="S82">
        <v>12.034144</v>
      </c>
      <c r="T82">
        <v>0</v>
      </c>
      <c r="U82">
        <v>334.91130800000002</v>
      </c>
      <c r="V82">
        <v>19.534310000000001</v>
      </c>
      <c r="W82">
        <v>33.787197999999997</v>
      </c>
      <c r="X82">
        <v>137.92136600000001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26.242709000000001</v>
      </c>
      <c r="AE82">
        <v>47.444262999999999</v>
      </c>
      <c r="AF82">
        <v>25.549133000000001</v>
      </c>
      <c r="AG82">
        <v>37.821008999999997</v>
      </c>
      <c r="AH82">
        <v>134.68948</v>
      </c>
      <c r="AI82">
        <v>0</v>
      </c>
      <c r="AJ82">
        <v>0</v>
      </c>
      <c r="AK82">
        <v>48.714371999999997</v>
      </c>
      <c r="AL82">
        <v>51.297884000000003</v>
      </c>
      <c r="AM82">
        <v>10.745953</v>
      </c>
      <c r="AN82">
        <v>0.84451699999999996</v>
      </c>
      <c r="AO82">
        <v>21.161384999999999</v>
      </c>
      <c r="AP82">
        <v>11.679069</v>
      </c>
      <c r="AQ82">
        <v>59.735567000000003</v>
      </c>
      <c r="AR82">
        <v>16.952141000000001</v>
      </c>
      <c r="AS82">
        <v>11.618895999999999</v>
      </c>
      <c r="AT82">
        <v>14.395481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73.77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2648.5115199999996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421.70072099999999</v>
      </c>
      <c r="L83">
        <v>585.89205200000004</v>
      </c>
      <c r="M83">
        <v>88.292400000000001</v>
      </c>
      <c r="N83">
        <v>54.365278000000004</v>
      </c>
      <c r="O83">
        <v>118.529476</v>
      </c>
      <c r="P83">
        <v>98.462436999999994</v>
      </c>
      <c r="Q83">
        <v>8.6372999999999998</v>
      </c>
      <c r="R83">
        <v>40.646174000000002</v>
      </c>
      <c r="S83">
        <v>12.034144</v>
      </c>
      <c r="T83">
        <v>0</v>
      </c>
      <c r="U83">
        <v>334.91130800000002</v>
      </c>
      <c r="V83">
        <v>19.534310000000001</v>
      </c>
      <c r="W83">
        <v>34.952274000000003</v>
      </c>
      <c r="X83">
        <v>137.92136600000001</v>
      </c>
      <c r="Y83">
        <v>0</v>
      </c>
      <c r="Z83">
        <v>1.0556700000000001</v>
      </c>
      <c r="AA83">
        <v>40.449511999999999</v>
      </c>
      <c r="AB83">
        <v>37.917862</v>
      </c>
      <c r="AC83">
        <v>27.891577000000002</v>
      </c>
      <c r="AD83">
        <v>26.242709000000001</v>
      </c>
      <c r="AE83">
        <v>47.444262999999999</v>
      </c>
      <c r="AF83">
        <v>25.549133000000001</v>
      </c>
      <c r="AG83">
        <v>37.821008999999997</v>
      </c>
      <c r="AH83">
        <v>134.68948</v>
      </c>
      <c r="AI83">
        <v>0</v>
      </c>
      <c r="AJ83">
        <v>0</v>
      </c>
      <c r="AK83">
        <v>48.714371999999997</v>
      </c>
      <c r="AL83">
        <v>51.297884000000003</v>
      </c>
      <c r="AM83">
        <v>10.745953</v>
      </c>
      <c r="AN83">
        <v>0.84451699999999996</v>
      </c>
      <c r="AO83">
        <v>21.161384999999999</v>
      </c>
      <c r="AP83">
        <v>11.679069</v>
      </c>
      <c r="AQ83">
        <v>59.735567000000003</v>
      </c>
      <c r="AR83">
        <v>16.952141000000001</v>
      </c>
      <c r="AS83">
        <v>11.618895999999999</v>
      </c>
      <c r="AT83">
        <v>14.395481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73.77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2655.8557199999996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421.70072099999999</v>
      </c>
      <c r="L84">
        <v>585.89205200000004</v>
      </c>
      <c r="M84">
        <v>88.292400000000001</v>
      </c>
      <c r="N84">
        <v>54.365278000000004</v>
      </c>
      <c r="O84">
        <v>118.529476</v>
      </c>
      <c r="P84">
        <v>98.462436999999994</v>
      </c>
      <c r="Q84">
        <v>8.6372999999999998</v>
      </c>
      <c r="R84">
        <v>40.646174000000002</v>
      </c>
      <c r="S84">
        <v>12.034144</v>
      </c>
      <c r="T84">
        <v>0</v>
      </c>
      <c r="U84">
        <v>334.91130800000002</v>
      </c>
      <c r="V84">
        <v>19.534310000000001</v>
      </c>
      <c r="W84">
        <v>34.952274000000003</v>
      </c>
      <c r="X84">
        <v>137.92136600000001</v>
      </c>
      <c r="Y84">
        <v>0</v>
      </c>
      <c r="Z84">
        <v>1.0556700000000001</v>
      </c>
      <c r="AA84">
        <v>40.449511999999999</v>
      </c>
      <c r="AB84">
        <v>37.917862</v>
      </c>
      <c r="AC84">
        <v>27.891577000000002</v>
      </c>
      <c r="AD84">
        <v>26.242709000000001</v>
      </c>
      <c r="AE84">
        <v>47.444262999999999</v>
      </c>
      <c r="AF84">
        <v>25.549133000000001</v>
      </c>
      <c r="AG84">
        <v>37.821008999999997</v>
      </c>
      <c r="AH84">
        <v>134.68948</v>
      </c>
      <c r="AI84">
        <v>0</v>
      </c>
      <c r="AJ84">
        <v>0</v>
      </c>
      <c r="AK84">
        <v>48.714371999999997</v>
      </c>
      <c r="AL84">
        <v>51.297884000000003</v>
      </c>
      <c r="AM84">
        <v>10.745953</v>
      </c>
      <c r="AN84">
        <v>0.84451699999999996</v>
      </c>
      <c r="AO84">
        <v>21.161384999999999</v>
      </c>
      <c r="AP84">
        <v>11.679069</v>
      </c>
      <c r="AQ84">
        <v>59.735567000000003</v>
      </c>
      <c r="AR84">
        <v>16.952141000000001</v>
      </c>
      <c r="AS84">
        <v>11.618895999999999</v>
      </c>
      <c r="AT84">
        <v>14.395481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73.77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2655.8557199999996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397.70822099999998</v>
      </c>
      <c r="L85">
        <v>585.89205200000004</v>
      </c>
      <c r="M85">
        <v>88.292400000000001</v>
      </c>
      <c r="N85">
        <v>54.365278000000004</v>
      </c>
      <c r="O85">
        <v>118.529476</v>
      </c>
      <c r="P85">
        <v>98.462436999999994</v>
      </c>
      <c r="Q85">
        <v>11.059193</v>
      </c>
      <c r="R85">
        <v>40.646174000000002</v>
      </c>
      <c r="S85">
        <v>13.661704</v>
      </c>
      <c r="T85">
        <v>0</v>
      </c>
      <c r="U85">
        <v>334.91130800000002</v>
      </c>
      <c r="V85">
        <v>19.534310000000001</v>
      </c>
      <c r="W85">
        <v>34.952274000000003</v>
      </c>
      <c r="X85">
        <v>137.92136600000001</v>
      </c>
      <c r="Y85">
        <v>0</v>
      </c>
      <c r="Z85">
        <v>1.0556700000000001</v>
      </c>
      <c r="AA85">
        <v>40.449511999999999</v>
      </c>
      <c r="AB85">
        <v>37.917862</v>
      </c>
      <c r="AC85">
        <v>27.891577000000002</v>
      </c>
      <c r="AD85">
        <v>26.242709000000001</v>
      </c>
      <c r="AE85">
        <v>47.444262999999999</v>
      </c>
      <c r="AF85">
        <v>25.549133000000001</v>
      </c>
      <c r="AG85">
        <v>37.821008999999997</v>
      </c>
      <c r="AH85">
        <v>134.68948</v>
      </c>
      <c r="AI85">
        <v>0</v>
      </c>
      <c r="AJ85">
        <v>0</v>
      </c>
      <c r="AK85">
        <v>48.714371999999997</v>
      </c>
      <c r="AL85">
        <v>51.297884000000003</v>
      </c>
      <c r="AM85">
        <v>15.167145</v>
      </c>
      <c r="AN85">
        <v>0.84451699999999996</v>
      </c>
      <c r="AO85">
        <v>21.161384999999999</v>
      </c>
      <c r="AP85">
        <v>11.679069</v>
      </c>
      <c r="AQ85">
        <v>59.735567000000003</v>
      </c>
      <c r="AR85">
        <v>15.892632000000001</v>
      </c>
      <c r="AS85">
        <v>11.618895999999999</v>
      </c>
      <c r="AT85">
        <v>14.395481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73.77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2639.2743559999994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373.71572099999997</v>
      </c>
      <c r="L86">
        <v>585.89205200000004</v>
      </c>
      <c r="M86">
        <v>88.292400000000001</v>
      </c>
      <c r="N86">
        <v>54.365278000000004</v>
      </c>
      <c r="O86">
        <v>118.529476</v>
      </c>
      <c r="P86">
        <v>98.462436999999994</v>
      </c>
      <c r="Q86">
        <v>11.059193</v>
      </c>
      <c r="R86">
        <v>40.646174000000002</v>
      </c>
      <c r="S86">
        <v>13.661704</v>
      </c>
      <c r="T86">
        <v>0</v>
      </c>
      <c r="U86">
        <v>334.91130800000002</v>
      </c>
      <c r="V86">
        <v>19.534310000000001</v>
      </c>
      <c r="W86">
        <v>34.952274000000003</v>
      </c>
      <c r="X86">
        <v>137.92136600000001</v>
      </c>
      <c r="Y86">
        <v>0</v>
      </c>
      <c r="Z86">
        <v>1.0556700000000001</v>
      </c>
      <c r="AA86">
        <v>26.914785999999999</v>
      </c>
      <c r="AB86">
        <v>37.917862</v>
      </c>
      <c r="AC86">
        <v>18.575645999999999</v>
      </c>
      <c r="AD86">
        <v>26.242709000000001</v>
      </c>
      <c r="AE86">
        <v>47.444262999999999</v>
      </c>
      <c r="AF86">
        <v>17.032755999999999</v>
      </c>
      <c r="AG86">
        <v>37.821008999999997</v>
      </c>
      <c r="AH86">
        <v>112.24123400000001</v>
      </c>
      <c r="AI86">
        <v>0</v>
      </c>
      <c r="AJ86">
        <v>0</v>
      </c>
      <c r="AK86">
        <v>48.714371999999997</v>
      </c>
      <c r="AL86">
        <v>51.297884000000003</v>
      </c>
      <c r="AM86">
        <v>10.131898</v>
      </c>
      <c r="AN86">
        <v>0.84451699999999996</v>
      </c>
      <c r="AO86">
        <v>21.161384999999999</v>
      </c>
      <c r="AP86">
        <v>11.679069</v>
      </c>
      <c r="AQ86">
        <v>58.042656000000001</v>
      </c>
      <c r="AR86">
        <v>15.892632000000001</v>
      </c>
      <c r="AS86">
        <v>11.618895999999999</v>
      </c>
      <c r="AT86">
        <v>14.395481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73.77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2554.7384179999999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361.76468199999999</v>
      </c>
      <c r="L87">
        <v>493.28579999999999</v>
      </c>
      <c r="M87">
        <v>88.292400000000001</v>
      </c>
      <c r="N87">
        <v>54.365278000000004</v>
      </c>
      <c r="O87">
        <v>118.529476</v>
      </c>
      <c r="P87">
        <v>98.462436999999994</v>
      </c>
      <c r="Q87">
        <v>11.059193</v>
      </c>
      <c r="R87">
        <v>31.529024</v>
      </c>
      <c r="S87">
        <v>13.661704</v>
      </c>
      <c r="T87">
        <v>0</v>
      </c>
      <c r="U87">
        <v>334.91130800000002</v>
      </c>
      <c r="V87">
        <v>13.675725</v>
      </c>
      <c r="W87">
        <v>34.952274000000003</v>
      </c>
      <c r="X87">
        <v>137.91839100000001</v>
      </c>
      <c r="Y87">
        <v>0</v>
      </c>
      <c r="Z87">
        <v>1.0556700000000001</v>
      </c>
      <c r="AA87">
        <v>26.914785999999999</v>
      </c>
      <c r="AB87">
        <v>37.917862</v>
      </c>
      <c r="AC87">
        <v>18.575645999999999</v>
      </c>
      <c r="AD87">
        <v>26.242709000000001</v>
      </c>
      <c r="AE87">
        <v>47.444262999999999</v>
      </c>
      <c r="AF87">
        <v>17.032755999999999</v>
      </c>
      <c r="AG87">
        <v>37.821008999999997</v>
      </c>
      <c r="AH87">
        <v>112.24123400000001</v>
      </c>
      <c r="AI87">
        <v>0</v>
      </c>
      <c r="AJ87">
        <v>0</v>
      </c>
      <c r="AK87">
        <v>48.714371999999997</v>
      </c>
      <c r="AL87">
        <v>51.297884000000003</v>
      </c>
      <c r="AM87">
        <v>10.131898</v>
      </c>
      <c r="AN87">
        <v>0.84451699999999996</v>
      </c>
      <c r="AO87">
        <v>21.161384999999999</v>
      </c>
      <c r="AP87">
        <v>11.679069</v>
      </c>
      <c r="AQ87">
        <v>58.042656000000001</v>
      </c>
      <c r="AR87">
        <v>15.892632000000001</v>
      </c>
      <c r="AS87">
        <v>11.618895999999999</v>
      </c>
      <c r="AT87">
        <v>14.395481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73.77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2435.202417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361.74520100000001</v>
      </c>
      <c r="L88">
        <v>493.28579999999999</v>
      </c>
      <c r="M88">
        <v>88.292400000000001</v>
      </c>
      <c r="N88">
        <v>54.365278000000004</v>
      </c>
      <c r="O88">
        <v>118.529476</v>
      </c>
      <c r="P88">
        <v>98.462436999999994</v>
      </c>
      <c r="Q88">
        <v>11.059193</v>
      </c>
      <c r="R88">
        <v>31.416067000000002</v>
      </c>
      <c r="S88">
        <v>13.661704</v>
      </c>
      <c r="T88">
        <v>0</v>
      </c>
      <c r="U88">
        <v>334.91130800000002</v>
      </c>
      <c r="V88">
        <v>13.675725</v>
      </c>
      <c r="W88">
        <v>34.952274000000003</v>
      </c>
      <c r="X88">
        <v>137.91839100000001</v>
      </c>
      <c r="Y88">
        <v>0</v>
      </c>
      <c r="Z88">
        <v>1.0556700000000001</v>
      </c>
      <c r="AA88">
        <v>26.914785999999999</v>
      </c>
      <c r="AB88">
        <v>37.917862</v>
      </c>
      <c r="AC88">
        <v>18.575645999999999</v>
      </c>
      <c r="AD88">
        <v>26.242709000000001</v>
      </c>
      <c r="AE88">
        <v>47.444262999999999</v>
      </c>
      <c r="AF88">
        <v>17.032755999999999</v>
      </c>
      <c r="AG88">
        <v>37.821008999999997</v>
      </c>
      <c r="AH88">
        <v>112.24123400000001</v>
      </c>
      <c r="AI88">
        <v>0</v>
      </c>
      <c r="AJ88">
        <v>0</v>
      </c>
      <c r="AK88">
        <v>48.714371999999997</v>
      </c>
      <c r="AL88">
        <v>51.297884000000003</v>
      </c>
      <c r="AM88">
        <v>10.131898</v>
      </c>
      <c r="AN88">
        <v>0.84451699999999996</v>
      </c>
      <c r="AO88">
        <v>21.161384999999999</v>
      </c>
      <c r="AP88">
        <v>11.679069</v>
      </c>
      <c r="AQ88">
        <v>58.042656000000001</v>
      </c>
      <c r="AR88">
        <v>15.892632000000001</v>
      </c>
      <c r="AS88">
        <v>11.618895999999999</v>
      </c>
      <c r="AT88">
        <v>14.395481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73.77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2435.0699790000003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361.76468199999999</v>
      </c>
      <c r="L89">
        <v>493.28579999999999</v>
      </c>
      <c r="M89">
        <v>88.292400000000001</v>
      </c>
      <c r="N89">
        <v>54.365278000000004</v>
      </c>
      <c r="O89">
        <v>118.529476</v>
      </c>
      <c r="P89">
        <v>98.462436999999994</v>
      </c>
      <c r="Q89">
        <v>11.059193</v>
      </c>
      <c r="R89">
        <v>25.916986000000001</v>
      </c>
      <c r="S89">
        <v>13.661704</v>
      </c>
      <c r="T89">
        <v>0</v>
      </c>
      <c r="U89">
        <v>334.91130800000002</v>
      </c>
      <c r="V89">
        <v>8.6372999999999998</v>
      </c>
      <c r="W89">
        <v>33.787197999999997</v>
      </c>
      <c r="X89">
        <v>137.91839100000001</v>
      </c>
      <c r="Y89">
        <v>0</v>
      </c>
      <c r="Z89">
        <v>1.0556700000000001</v>
      </c>
      <c r="AA89">
        <v>26.914785999999999</v>
      </c>
      <c r="AB89">
        <v>37.917862</v>
      </c>
      <c r="AC89">
        <v>18.575645999999999</v>
      </c>
      <c r="AD89">
        <v>26.242709000000001</v>
      </c>
      <c r="AE89">
        <v>47.444262999999999</v>
      </c>
      <c r="AF89">
        <v>17.032755999999999</v>
      </c>
      <c r="AG89">
        <v>37.821008999999997</v>
      </c>
      <c r="AH89">
        <v>112.24123400000001</v>
      </c>
      <c r="AI89">
        <v>0</v>
      </c>
      <c r="AJ89">
        <v>0</v>
      </c>
      <c r="AK89">
        <v>48.714371999999997</v>
      </c>
      <c r="AL89">
        <v>51.297884000000003</v>
      </c>
      <c r="AM89">
        <v>10.131898</v>
      </c>
      <c r="AN89">
        <v>0.84451699999999996</v>
      </c>
      <c r="AO89">
        <v>21.161384999999999</v>
      </c>
      <c r="AP89">
        <v>11.679069</v>
      </c>
      <c r="AQ89">
        <v>58.042656000000001</v>
      </c>
      <c r="AR89">
        <v>21.190176000000001</v>
      </c>
      <c r="AS89">
        <v>10.973402</v>
      </c>
      <c r="AT89">
        <v>14.395481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73.77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2428.0389280000004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361.74520100000001</v>
      </c>
      <c r="L90">
        <v>462.5754</v>
      </c>
      <c r="M90">
        <v>88.292400000000001</v>
      </c>
      <c r="N90">
        <v>54.365278000000004</v>
      </c>
      <c r="O90">
        <v>118.529476</v>
      </c>
      <c r="P90">
        <v>98.462436999999994</v>
      </c>
      <c r="Q90">
        <v>11.059193</v>
      </c>
      <c r="R90">
        <v>25.916986000000001</v>
      </c>
      <c r="S90">
        <v>13.661704</v>
      </c>
      <c r="T90">
        <v>0</v>
      </c>
      <c r="U90">
        <v>334.91130800000002</v>
      </c>
      <c r="V90">
        <v>8.6372999999999998</v>
      </c>
      <c r="W90">
        <v>33.787197999999997</v>
      </c>
      <c r="X90">
        <v>137.91839100000001</v>
      </c>
      <c r="Y90">
        <v>0</v>
      </c>
      <c r="Z90">
        <v>1.0556700000000001</v>
      </c>
      <c r="AA90">
        <v>40.449511999999999</v>
      </c>
      <c r="AB90">
        <v>37.917862</v>
      </c>
      <c r="AC90">
        <v>27.891577000000002</v>
      </c>
      <c r="AD90">
        <v>26.242709000000001</v>
      </c>
      <c r="AE90">
        <v>47.444262999999999</v>
      </c>
      <c r="AF90">
        <v>25.549133000000001</v>
      </c>
      <c r="AG90">
        <v>37.821008999999997</v>
      </c>
      <c r="AH90">
        <v>134.68948</v>
      </c>
      <c r="AI90">
        <v>0</v>
      </c>
      <c r="AJ90">
        <v>0</v>
      </c>
      <c r="AK90">
        <v>48.714371999999997</v>
      </c>
      <c r="AL90">
        <v>51.297884000000003</v>
      </c>
      <c r="AM90">
        <v>10.131898</v>
      </c>
      <c r="AN90">
        <v>0.84451699999999996</v>
      </c>
      <c r="AO90">
        <v>21.161384999999999</v>
      </c>
      <c r="AP90">
        <v>11.679069</v>
      </c>
      <c r="AQ90">
        <v>59.735567000000003</v>
      </c>
      <c r="AR90">
        <v>21.190176000000001</v>
      </c>
      <c r="AS90">
        <v>10.973402</v>
      </c>
      <c r="AT90">
        <v>14.395481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73.77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2452.8172380000001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361.76468199999999</v>
      </c>
      <c r="L91">
        <v>462.5754</v>
      </c>
      <c r="M91">
        <v>88.292400000000001</v>
      </c>
      <c r="N91">
        <v>54.365278000000004</v>
      </c>
      <c r="O91">
        <v>118.529476</v>
      </c>
      <c r="P91">
        <v>96.449849999999998</v>
      </c>
      <c r="Q91">
        <v>11.059193</v>
      </c>
      <c r="R91">
        <v>25.916986000000001</v>
      </c>
      <c r="S91">
        <v>13.661704</v>
      </c>
      <c r="T91">
        <v>0</v>
      </c>
      <c r="U91">
        <v>334.91130800000002</v>
      </c>
      <c r="V91">
        <v>8.6372999999999998</v>
      </c>
      <c r="W91">
        <v>26.978387999999999</v>
      </c>
      <c r="X91">
        <v>91.740122</v>
      </c>
      <c r="Y91">
        <v>0</v>
      </c>
      <c r="Z91">
        <v>18.869046000000001</v>
      </c>
      <c r="AA91">
        <v>40.449511999999999</v>
      </c>
      <c r="AB91">
        <v>37.917862</v>
      </c>
      <c r="AC91">
        <v>27.891577000000002</v>
      </c>
      <c r="AD91">
        <v>26.242709000000001</v>
      </c>
      <c r="AE91">
        <v>47.444262999999999</v>
      </c>
      <c r="AF91">
        <v>25.549133000000001</v>
      </c>
      <c r="AG91">
        <v>37.821008999999997</v>
      </c>
      <c r="AH91">
        <v>134.68948</v>
      </c>
      <c r="AI91">
        <v>0</v>
      </c>
      <c r="AJ91">
        <v>0</v>
      </c>
      <c r="AK91">
        <v>48.714371999999997</v>
      </c>
      <c r="AL91">
        <v>51.297884000000003</v>
      </c>
      <c r="AM91">
        <v>10.131898</v>
      </c>
      <c r="AN91">
        <v>0.84451699999999996</v>
      </c>
      <c r="AO91">
        <v>21.161384999999999</v>
      </c>
      <c r="AP91">
        <v>11.679069</v>
      </c>
      <c r="AQ91">
        <v>59.735567000000003</v>
      </c>
      <c r="AR91">
        <v>15.892632000000001</v>
      </c>
      <c r="AS91">
        <v>12.909884</v>
      </c>
      <c r="AT91">
        <v>14.395481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73.77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2412.2893670000003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361.74520100000001</v>
      </c>
      <c r="L92">
        <v>462.5754</v>
      </c>
      <c r="M92">
        <v>88.292400000000001</v>
      </c>
      <c r="N92">
        <v>54.365278000000004</v>
      </c>
      <c r="O92">
        <v>118.529476</v>
      </c>
      <c r="P92">
        <v>95.010300000000001</v>
      </c>
      <c r="Q92">
        <v>11.059193</v>
      </c>
      <c r="R92">
        <v>25.916986000000001</v>
      </c>
      <c r="S92">
        <v>13.661704</v>
      </c>
      <c r="T92">
        <v>0</v>
      </c>
      <c r="U92">
        <v>334.91130800000002</v>
      </c>
      <c r="V92">
        <v>8.6372999999999998</v>
      </c>
      <c r="W92">
        <v>23.748448</v>
      </c>
      <c r="X92">
        <v>91.740122</v>
      </c>
      <c r="Y92">
        <v>0</v>
      </c>
      <c r="Z92">
        <v>18.869046000000001</v>
      </c>
      <c r="AA92">
        <v>40.449511999999999</v>
      </c>
      <c r="AB92">
        <v>37.917862</v>
      </c>
      <c r="AC92">
        <v>27.891577000000002</v>
      </c>
      <c r="AD92">
        <v>26.242709000000001</v>
      </c>
      <c r="AE92">
        <v>47.444262999999999</v>
      </c>
      <c r="AF92">
        <v>25.549133000000001</v>
      </c>
      <c r="AG92">
        <v>37.821008999999997</v>
      </c>
      <c r="AH92">
        <v>134.68948</v>
      </c>
      <c r="AI92">
        <v>0</v>
      </c>
      <c r="AJ92">
        <v>0</v>
      </c>
      <c r="AK92">
        <v>48.714371999999997</v>
      </c>
      <c r="AL92">
        <v>51.297884000000003</v>
      </c>
      <c r="AM92">
        <v>10.131898</v>
      </c>
      <c r="AN92">
        <v>0.84451699999999996</v>
      </c>
      <c r="AO92">
        <v>21.161384999999999</v>
      </c>
      <c r="AP92">
        <v>11.679069</v>
      </c>
      <c r="AQ92">
        <v>59.735567000000003</v>
      </c>
      <c r="AR92">
        <v>15.892632000000001</v>
      </c>
      <c r="AS92">
        <v>12.909884</v>
      </c>
      <c r="AT92">
        <v>14.395481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73.77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2407.6003960000003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361.76468199999999</v>
      </c>
      <c r="L93">
        <v>462.5754</v>
      </c>
      <c r="M93">
        <v>88.292400000000001</v>
      </c>
      <c r="N93">
        <v>54.365278000000004</v>
      </c>
      <c r="O93">
        <v>118.529476</v>
      </c>
      <c r="P93">
        <v>95.010300000000001</v>
      </c>
      <c r="Q93">
        <v>11.059193</v>
      </c>
      <c r="R93">
        <v>25.916986000000001</v>
      </c>
      <c r="S93">
        <v>13.661704</v>
      </c>
      <c r="T93">
        <v>0</v>
      </c>
      <c r="U93">
        <v>334.91130800000002</v>
      </c>
      <c r="V93">
        <v>8.6372999999999998</v>
      </c>
      <c r="W93">
        <v>23.748448</v>
      </c>
      <c r="X93">
        <v>91.740122</v>
      </c>
      <c r="Y93">
        <v>0</v>
      </c>
      <c r="Z93">
        <v>18.869046000000001</v>
      </c>
      <c r="AA93">
        <v>40.449511999999999</v>
      </c>
      <c r="AB93">
        <v>37.917862</v>
      </c>
      <c r="AC93">
        <v>27.891577000000002</v>
      </c>
      <c r="AD93">
        <v>26.242709000000001</v>
      </c>
      <c r="AE93">
        <v>47.444262999999999</v>
      </c>
      <c r="AF93">
        <v>25.549133000000001</v>
      </c>
      <c r="AG93">
        <v>37.821008999999997</v>
      </c>
      <c r="AH93">
        <v>134.68948</v>
      </c>
      <c r="AI93">
        <v>0</v>
      </c>
      <c r="AJ93">
        <v>0</v>
      </c>
      <c r="AK93">
        <v>48.714371999999997</v>
      </c>
      <c r="AL93">
        <v>51.297884000000003</v>
      </c>
      <c r="AM93">
        <v>10.131898</v>
      </c>
      <c r="AN93">
        <v>0.84451699999999996</v>
      </c>
      <c r="AO93">
        <v>21.161384999999999</v>
      </c>
      <c r="AP93">
        <v>11.679069</v>
      </c>
      <c r="AQ93">
        <v>59.735567000000003</v>
      </c>
      <c r="AR93">
        <v>15.892632000000001</v>
      </c>
      <c r="AS93">
        <v>10.973402</v>
      </c>
      <c r="AT93">
        <v>14.395481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2405.6833950000005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361.74520100000001</v>
      </c>
      <c r="L94">
        <v>462.5754</v>
      </c>
      <c r="M94">
        <v>88.292400000000001</v>
      </c>
      <c r="N94">
        <v>54.365278000000004</v>
      </c>
      <c r="O94">
        <v>118.529476</v>
      </c>
      <c r="P94">
        <v>95.010300000000001</v>
      </c>
      <c r="Q94">
        <v>11.059193</v>
      </c>
      <c r="R94">
        <v>25.916986000000001</v>
      </c>
      <c r="S94">
        <v>13.661704</v>
      </c>
      <c r="T94">
        <v>0</v>
      </c>
      <c r="U94">
        <v>334.91130800000002</v>
      </c>
      <c r="V94">
        <v>8.6372999999999998</v>
      </c>
      <c r="W94">
        <v>23.748448</v>
      </c>
      <c r="X94">
        <v>91.740122</v>
      </c>
      <c r="Y94">
        <v>0</v>
      </c>
      <c r="Z94">
        <v>18.869046000000001</v>
      </c>
      <c r="AA94">
        <v>40.449511999999999</v>
      </c>
      <c r="AB94">
        <v>37.917862</v>
      </c>
      <c r="AC94">
        <v>27.891577000000002</v>
      </c>
      <c r="AD94">
        <v>26.242709000000001</v>
      </c>
      <c r="AE94">
        <v>47.444262999999999</v>
      </c>
      <c r="AF94">
        <v>25.549133000000001</v>
      </c>
      <c r="AG94">
        <v>37.821008999999997</v>
      </c>
      <c r="AH94">
        <v>134.68948</v>
      </c>
      <c r="AI94">
        <v>0</v>
      </c>
      <c r="AJ94">
        <v>0</v>
      </c>
      <c r="AK94">
        <v>48.714371999999997</v>
      </c>
      <c r="AL94">
        <v>51.297884000000003</v>
      </c>
      <c r="AM94">
        <v>10.131898</v>
      </c>
      <c r="AN94">
        <v>0.84451699999999996</v>
      </c>
      <c r="AO94">
        <v>21.161384999999999</v>
      </c>
      <c r="AP94">
        <v>11.679069</v>
      </c>
      <c r="AQ94">
        <v>58.042656000000001</v>
      </c>
      <c r="AR94">
        <v>15.892632000000001</v>
      </c>
      <c r="AS94">
        <v>10.973402</v>
      </c>
      <c r="AT94">
        <v>14.395481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2403.9710030000001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361.75962500000003</v>
      </c>
      <c r="L95">
        <v>462.5754</v>
      </c>
      <c r="M95">
        <v>88.292400000000001</v>
      </c>
      <c r="N95">
        <v>54.365278000000004</v>
      </c>
      <c r="O95">
        <v>118.529476</v>
      </c>
      <c r="P95">
        <v>95.010300000000001</v>
      </c>
      <c r="Q95">
        <v>11.059193</v>
      </c>
      <c r="R95">
        <v>25.916986000000001</v>
      </c>
      <c r="S95">
        <v>13.661704</v>
      </c>
      <c r="T95">
        <v>0</v>
      </c>
      <c r="U95">
        <v>334.91130800000002</v>
      </c>
      <c r="V95">
        <v>8.6372999999999998</v>
      </c>
      <c r="W95">
        <v>23.748448</v>
      </c>
      <c r="X95">
        <v>91.740122</v>
      </c>
      <c r="Y95">
        <v>0</v>
      </c>
      <c r="Z95">
        <v>1.0556700000000001</v>
      </c>
      <c r="AA95">
        <v>26.914785999999999</v>
      </c>
      <c r="AB95">
        <v>31.982002000000001</v>
      </c>
      <c r="AC95">
        <v>18.575645999999999</v>
      </c>
      <c r="AD95">
        <v>26.242709000000001</v>
      </c>
      <c r="AE95">
        <v>47.444262999999999</v>
      </c>
      <c r="AF95">
        <v>17.032755999999999</v>
      </c>
      <c r="AG95">
        <v>37.821008999999997</v>
      </c>
      <c r="AH95">
        <v>112.24123400000001</v>
      </c>
      <c r="AI95">
        <v>0</v>
      </c>
      <c r="AJ95">
        <v>0</v>
      </c>
      <c r="AK95">
        <v>48.714371999999997</v>
      </c>
      <c r="AL95">
        <v>51.297884000000003</v>
      </c>
      <c r="AM95">
        <v>7.675681</v>
      </c>
      <c r="AN95">
        <v>0.84451699999999996</v>
      </c>
      <c r="AO95">
        <v>21.161384999999999</v>
      </c>
      <c r="AP95">
        <v>11.679069</v>
      </c>
      <c r="AQ95">
        <v>58.042656000000001</v>
      </c>
      <c r="AR95">
        <v>13.773614</v>
      </c>
      <c r="AS95">
        <v>10.973402</v>
      </c>
      <c r="AT95">
        <v>14.395481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2321.8456760000008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361.75962500000003</v>
      </c>
      <c r="L96">
        <v>462.5754</v>
      </c>
      <c r="M96">
        <v>88.292400000000001</v>
      </c>
      <c r="N96">
        <v>54.365278000000004</v>
      </c>
      <c r="O96">
        <v>118.529476</v>
      </c>
      <c r="P96">
        <v>95.010300000000001</v>
      </c>
      <c r="Q96">
        <v>11.059193</v>
      </c>
      <c r="R96">
        <v>25.916986000000001</v>
      </c>
      <c r="S96">
        <v>13.661704</v>
      </c>
      <c r="T96">
        <v>0</v>
      </c>
      <c r="U96">
        <v>334.91130800000002</v>
      </c>
      <c r="V96">
        <v>8.6372999999999998</v>
      </c>
      <c r="W96">
        <v>23.748448</v>
      </c>
      <c r="X96">
        <v>91.740122</v>
      </c>
      <c r="Y96">
        <v>0</v>
      </c>
      <c r="Z96">
        <v>1.0556700000000001</v>
      </c>
      <c r="AA96">
        <v>26.914785999999999</v>
      </c>
      <c r="AB96">
        <v>31.982002000000001</v>
      </c>
      <c r="AC96">
        <v>18.575645999999999</v>
      </c>
      <c r="AD96">
        <v>26.242709000000001</v>
      </c>
      <c r="AE96">
        <v>47.444262999999999</v>
      </c>
      <c r="AF96">
        <v>8.5163779999999996</v>
      </c>
      <c r="AG96">
        <v>37.821008999999997</v>
      </c>
      <c r="AH96">
        <v>112.24123400000001</v>
      </c>
      <c r="AI96">
        <v>0</v>
      </c>
      <c r="AJ96">
        <v>0</v>
      </c>
      <c r="AK96">
        <v>48.714371999999997</v>
      </c>
      <c r="AL96">
        <v>51.297884000000003</v>
      </c>
      <c r="AM96">
        <v>4.8612640000000003</v>
      </c>
      <c r="AN96">
        <v>0.84451699999999996</v>
      </c>
      <c r="AO96">
        <v>21.161384999999999</v>
      </c>
      <c r="AP96">
        <v>11.679069</v>
      </c>
      <c r="AQ96">
        <v>58.042656000000001</v>
      </c>
      <c r="AR96">
        <v>13.773614</v>
      </c>
      <c r="AS96">
        <v>10.973402</v>
      </c>
      <c r="AT96">
        <v>14.395481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2310.5148810000005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361.743582</v>
      </c>
      <c r="L97">
        <v>462.5754</v>
      </c>
      <c r="M97">
        <v>88.292400000000001</v>
      </c>
      <c r="N97">
        <v>54.365278000000004</v>
      </c>
      <c r="O97">
        <v>118.529476</v>
      </c>
      <c r="P97">
        <v>95.010300000000001</v>
      </c>
      <c r="Q97">
        <v>11.059193</v>
      </c>
      <c r="R97">
        <v>25.916986000000001</v>
      </c>
      <c r="S97">
        <v>13.661704</v>
      </c>
      <c r="T97">
        <v>0</v>
      </c>
      <c r="U97">
        <v>334.91130800000002</v>
      </c>
      <c r="V97">
        <v>8.6372999999999998</v>
      </c>
      <c r="W97">
        <v>23.748448</v>
      </c>
      <c r="X97">
        <v>91.740122</v>
      </c>
      <c r="Y97">
        <v>0</v>
      </c>
      <c r="Z97">
        <v>0</v>
      </c>
      <c r="AA97">
        <v>26.914785999999999</v>
      </c>
      <c r="AB97">
        <v>31.982002000000001</v>
      </c>
      <c r="AC97">
        <v>18.575645999999999</v>
      </c>
      <c r="AD97">
        <v>26.242709000000001</v>
      </c>
      <c r="AE97">
        <v>47.444262999999999</v>
      </c>
      <c r="AF97">
        <v>8.5163779999999996</v>
      </c>
      <c r="AG97">
        <v>37.821008999999997</v>
      </c>
      <c r="AH97">
        <v>112.24123400000001</v>
      </c>
      <c r="AI97">
        <v>0</v>
      </c>
      <c r="AJ97">
        <v>0</v>
      </c>
      <c r="AK97">
        <v>48.714371999999997</v>
      </c>
      <c r="AL97">
        <v>51.297884000000003</v>
      </c>
      <c r="AM97">
        <v>4.6054079999999997</v>
      </c>
      <c r="AN97">
        <v>0.84451699999999996</v>
      </c>
      <c r="AO97">
        <v>21.161384999999999</v>
      </c>
      <c r="AP97">
        <v>11.679069</v>
      </c>
      <c r="AQ97">
        <v>58.042656000000001</v>
      </c>
      <c r="AR97">
        <v>15.892632000000001</v>
      </c>
      <c r="AS97">
        <v>10.973402</v>
      </c>
      <c r="AT97">
        <v>14.395481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73.77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2311.3063300000003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361.743582</v>
      </c>
      <c r="L98">
        <v>481.76940000000002</v>
      </c>
      <c r="M98">
        <v>88.292400000000001</v>
      </c>
      <c r="N98">
        <v>54.365278000000004</v>
      </c>
      <c r="O98">
        <v>118.529476</v>
      </c>
      <c r="P98">
        <v>95.010300000000001</v>
      </c>
      <c r="Q98">
        <v>11.059193</v>
      </c>
      <c r="R98">
        <v>25.916986000000001</v>
      </c>
      <c r="S98">
        <v>13.661704</v>
      </c>
      <c r="T98">
        <v>0</v>
      </c>
      <c r="U98">
        <v>334.91130800000002</v>
      </c>
      <c r="V98">
        <v>8.6372999999999998</v>
      </c>
      <c r="W98">
        <v>23.748448</v>
      </c>
      <c r="X98">
        <v>91.740122</v>
      </c>
      <c r="Y98">
        <v>0</v>
      </c>
      <c r="Z98">
        <v>0</v>
      </c>
      <c r="AA98">
        <v>26.914785999999999</v>
      </c>
      <c r="AB98">
        <v>31.982002000000001</v>
      </c>
      <c r="AC98">
        <v>18.575645999999999</v>
      </c>
      <c r="AD98">
        <v>26.242709000000001</v>
      </c>
      <c r="AE98">
        <v>47.444262999999999</v>
      </c>
      <c r="AF98">
        <v>8.5163779999999996</v>
      </c>
      <c r="AG98">
        <v>37.821008999999997</v>
      </c>
      <c r="AH98">
        <v>112.24123400000001</v>
      </c>
      <c r="AI98">
        <v>0</v>
      </c>
      <c r="AJ98">
        <v>0</v>
      </c>
      <c r="AK98">
        <v>48.714371999999997</v>
      </c>
      <c r="AL98">
        <v>51.297884000000003</v>
      </c>
      <c r="AM98">
        <v>0</v>
      </c>
      <c r="AN98">
        <v>0.84451699999999996</v>
      </c>
      <c r="AO98">
        <v>21.161384999999999</v>
      </c>
      <c r="AP98">
        <v>11.679069</v>
      </c>
      <c r="AQ98">
        <v>58.042656000000001</v>
      </c>
      <c r="AR98">
        <v>15.892632000000001</v>
      </c>
      <c r="AS98">
        <v>10.973402</v>
      </c>
      <c r="AT98">
        <v>14.395481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73.77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2325.8949220000004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9.472321250000002</v>
      </c>
      <c r="L99">
        <f t="shared" si="2"/>
        <v>10.122433023750006</v>
      </c>
      <c r="M99">
        <f t="shared" si="2"/>
        <v>2.1190176000000025</v>
      </c>
      <c r="N99">
        <f t="shared" si="2"/>
        <v>1.2879796940000023</v>
      </c>
      <c r="O99">
        <f t="shared" si="2"/>
        <v>2.7885791009999954</v>
      </c>
      <c r="P99">
        <f t="shared" si="2"/>
        <v>2.2733629170000005</v>
      </c>
      <c r="Q99">
        <f t="shared" si="2"/>
        <v>0.26549731075000033</v>
      </c>
      <c r="R99">
        <f t="shared" si="2"/>
        <v>0.74239451025000069</v>
      </c>
      <c r="S99">
        <f t="shared" si="2"/>
        <v>0.32216302450000028</v>
      </c>
      <c r="T99">
        <f t="shared" si="2"/>
        <v>0</v>
      </c>
      <c r="U99">
        <f t="shared" si="2"/>
        <v>8.0249974009999896</v>
      </c>
      <c r="V99">
        <f t="shared" si="2"/>
        <v>0.30356825275000043</v>
      </c>
      <c r="W99">
        <f t="shared" si="2"/>
        <v>0.72403289599999998</v>
      </c>
      <c r="X99">
        <f t="shared" si="2"/>
        <v>2.9474744149999959</v>
      </c>
      <c r="Y99">
        <f t="shared" si="2"/>
        <v>0</v>
      </c>
      <c r="Z99">
        <f t="shared" si="2"/>
        <v>0.12371185950000015</v>
      </c>
      <c r="AA99">
        <f t="shared" si="2"/>
        <v>0.34116993400000006</v>
      </c>
      <c r="AB99">
        <f t="shared" si="2"/>
        <v>0.5291102459999999</v>
      </c>
      <c r="AC99">
        <f t="shared" si="2"/>
        <v>0.26246532374999998</v>
      </c>
      <c r="AD99">
        <f t="shared" si="2"/>
        <v>0.6298250160000014</v>
      </c>
      <c r="AE99">
        <f t="shared" si="2"/>
        <v>1.1386623119999997</v>
      </c>
      <c r="AF99">
        <f t="shared" si="2"/>
        <v>0.26826590399999989</v>
      </c>
      <c r="AG99">
        <f t="shared" si="2"/>
        <v>0.90770421599999773</v>
      </c>
      <c r="AH99">
        <f t="shared" si="2"/>
        <v>2.2553671732499998</v>
      </c>
      <c r="AI99">
        <f t="shared" si="2"/>
        <v>0</v>
      </c>
      <c r="AJ99">
        <f t="shared" si="2"/>
        <v>0</v>
      </c>
      <c r="AK99">
        <f t="shared" si="2"/>
        <v>1.1691449279999997</v>
      </c>
      <c r="AL99">
        <f t="shared" si="2"/>
        <v>1.3850428739999983</v>
      </c>
      <c r="AM99">
        <f t="shared" si="2"/>
        <v>5.9182055250000018E-2</v>
      </c>
      <c r="AN99">
        <f t="shared" si="2"/>
        <v>2.0410690250000012E-2</v>
      </c>
      <c r="AO99">
        <f t="shared" si="2"/>
        <v>0.51979415250000094</v>
      </c>
      <c r="AP99">
        <f t="shared" si="2"/>
        <v>0.28361697000000047</v>
      </c>
      <c r="AQ99">
        <f t="shared" si="2"/>
        <v>0.52480234874999998</v>
      </c>
      <c r="AR99">
        <f t="shared" si="2"/>
        <v>0.43916639724999973</v>
      </c>
      <c r="AS99">
        <f t="shared" si="2"/>
        <v>0.32716874325000028</v>
      </c>
      <c r="AT99">
        <f t="shared" si="2"/>
        <v>0.22178898125000007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1.4358150000000027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54.236036520999988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45193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45193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259.69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115.16</v>
      </c>
      <c r="N3">
        <v>269.92</v>
      </c>
      <c r="O3">
        <v>100.53</v>
      </c>
      <c r="P3">
        <v>5.71</v>
      </c>
      <c r="Q3">
        <v>16.170000000000002</v>
      </c>
      <c r="R3" s="93">
        <v>0</v>
      </c>
      <c r="S3" s="93">
        <v>0</v>
      </c>
      <c r="T3" s="93">
        <v>0</v>
      </c>
      <c r="U3">
        <v>5.19</v>
      </c>
      <c r="V3">
        <v>0</v>
      </c>
      <c r="W3">
        <v>5.08</v>
      </c>
      <c r="X3">
        <v>34.71</v>
      </c>
      <c r="Y3">
        <v>11.57</v>
      </c>
      <c r="Z3">
        <v>11.56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11.1</v>
      </c>
      <c r="AH3">
        <v>33.46</v>
      </c>
      <c r="AI3">
        <v>33.46</v>
      </c>
      <c r="AJ3">
        <v>28.49</v>
      </c>
      <c r="AK3">
        <v>0</v>
      </c>
      <c r="AL3">
        <v>0</v>
      </c>
    </row>
    <row r="4" spans="1:38">
      <c r="A4" t="s">
        <v>46</v>
      </c>
      <c r="B4" s="34">
        <v>259.69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115.16</v>
      </c>
      <c r="N4">
        <v>269.92</v>
      </c>
      <c r="O4">
        <v>100.53</v>
      </c>
      <c r="P4">
        <v>5.71</v>
      </c>
      <c r="Q4">
        <v>24.12</v>
      </c>
      <c r="R4" s="93">
        <v>0</v>
      </c>
      <c r="S4" s="93">
        <v>0</v>
      </c>
      <c r="T4" s="93">
        <v>0</v>
      </c>
      <c r="U4">
        <v>5.19</v>
      </c>
      <c r="V4">
        <v>0</v>
      </c>
      <c r="W4">
        <v>5.08</v>
      </c>
      <c r="X4">
        <v>34.979999999999997</v>
      </c>
      <c r="Y4">
        <v>11.66</v>
      </c>
      <c r="Z4">
        <v>11.66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11.21</v>
      </c>
      <c r="AH4">
        <v>33.200000000000003</v>
      </c>
      <c r="AI4">
        <v>33.200000000000003</v>
      </c>
      <c r="AJ4">
        <v>28.49</v>
      </c>
      <c r="AK4">
        <v>0</v>
      </c>
      <c r="AL4">
        <v>0</v>
      </c>
    </row>
    <row r="5" spans="1:38">
      <c r="A5" t="s">
        <v>47</v>
      </c>
      <c r="B5" s="34">
        <v>259.69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115.16</v>
      </c>
      <c r="N5">
        <v>269.92</v>
      </c>
      <c r="O5">
        <v>100.53</v>
      </c>
      <c r="P5">
        <v>5.71</v>
      </c>
      <c r="Q5">
        <v>23.94</v>
      </c>
      <c r="R5" s="93">
        <v>0</v>
      </c>
      <c r="S5" s="93">
        <v>0</v>
      </c>
      <c r="T5" s="93">
        <v>0</v>
      </c>
      <c r="U5">
        <v>5.19</v>
      </c>
      <c r="V5">
        <v>0</v>
      </c>
      <c r="W5">
        <v>5.08</v>
      </c>
      <c r="X5">
        <v>35.22</v>
      </c>
      <c r="Y5">
        <v>11.74</v>
      </c>
      <c r="Z5">
        <v>11.75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11.23</v>
      </c>
      <c r="AH5">
        <v>33.46</v>
      </c>
      <c r="AI5">
        <v>33.46</v>
      </c>
      <c r="AJ5">
        <v>28.49</v>
      </c>
      <c r="AK5">
        <v>0</v>
      </c>
      <c r="AL5">
        <v>0</v>
      </c>
    </row>
    <row r="6" spans="1:38">
      <c r="A6" t="s">
        <v>48</v>
      </c>
      <c r="B6" s="34">
        <v>259.69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115.16</v>
      </c>
      <c r="N6">
        <v>269.92</v>
      </c>
      <c r="O6">
        <v>100.53</v>
      </c>
      <c r="P6">
        <v>5.71</v>
      </c>
      <c r="Q6">
        <v>23.74</v>
      </c>
      <c r="R6" s="93">
        <v>0</v>
      </c>
      <c r="S6" s="93">
        <v>0</v>
      </c>
      <c r="T6" s="93">
        <v>0</v>
      </c>
      <c r="U6">
        <v>5.19</v>
      </c>
      <c r="V6">
        <v>0</v>
      </c>
      <c r="W6">
        <v>5.08</v>
      </c>
      <c r="X6">
        <v>35.51</v>
      </c>
      <c r="Y6">
        <v>11.84</v>
      </c>
      <c r="Z6">
        <v>11.82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11.26</v>
      </c>
      <c r="AH6">
        <v>33.07</v>
      </c>
      <c r="AI6">
        <v>33.07</v>
      </c>
      <c r="AJ6">
        <v>28.49</v>
      </c>
      <c r="AK6">
        <v>0</v>
      </c>
      <c r="AL6">
        <v>0</v>
      </c>
    </row>
    <row r="7" spans="1:38">
      <c r="A7" t="s">
        <v>49</v>
      </c>
      <c r="B7" s="34">
        <v>235.05</v>
      </c>
      <c r="C7" s="34">
        <v>64.489999999999995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115.16</v>
      </c>
      <c r="N7">
        <v>269.92</v>
      </c>
      <c r="O7">
        <v>100.53</v>
      </c>
      <c r="P7">
        <v>5.4</v>
      </c>
      <c r="Q7">
        <v>23.54</v>
      </c>
      <c r="R7" s="93">
        <v>0</v>
      </c>
      <c r="S7" s="93">
        <v>0</v>
      </c>
      <c r="T7" s="93">
        <v>0</v>
      </c>
      <c r="U7">
        <v>5.19</v>
      </c>
      <c r="V7">
        <v>0</v>
      </c>
      <c r="W7">
        <v>5.08</v>
      </c>
      <c r="X7">
        <v>35.81</v>
      </c>
      <c r="Y7">
        <v>11.94</v>
      </c>
      <c r="Z7">
        <v>11.93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11.51</v>
      </c>
      <c r="AH7">
        <v>32.659999999999997</v>
      </c>
      <c r="AI7">
        <v>32.659999999999997</v>
      </c>
      <c r="AJ7">
        <v>28.49</v>
      </c>
      <c r="AK7">
        <v>0</v>
      </c>
      <c r="AL7">
        <v>0</v>
      </c>
    </row>
    <row r="8" spans="1:38">
      <c r="A8" t="s">
        <v>50</v>
      </c>
      <c r="B8" s="34">
        <v>230.25</v>
      </c>
      <c r="C8" s="34">
        <v>64.489999999999995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115.16</v>
      </c>
      <c r="N8">
        <v>269.92</v>
      </c>
      <c r="O8">
        <v>100.53</v>
      </c>
      <c r="P8">
        <v>5.4</v>
      </c>
      <c r="Q8">
        <v>23.27</v>
      </c>
      <c r="R8" s="93">
        <v>0</v>
      </c>
      <c r="S8" s="93">
        <v>0</v>
      </c>
      <c r="T8" s="93">
        <v>0</v>
      </c>
      <c r="U8">
        <v>5.19</v>
      </c>
      <c r="V8">
        <v>0</v>
      </c>
      <c r="W8">
        <v>5.08</v>
      </c>
      <c r="X8">
        <v>36.119999999999997</v>
      </c>
      <c r="Y8">
        <v>12.04</v>
      </c>
      <c r="Z8">
        <v>12.03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11.37</v>
      </c>
      <c r="AH8">
        <v>32.43</v>
      </c>
      <c r="AI8">
        <v>32.43</v>
      </c>
      <c r="AJ8">
        <v>28.49</v>
      </c>
      <c r="AK8">
        <v>0</v>
      </c>
      <c r="AL8">
        <v>0</v>
      </c>
    </row>
    <row r="9" spans="1:38">
      <c r="A9" t="s">
        <v>51</v>
      </c>
      <c r="B9" s="34">
        <v>224.49</v>
      </c>
      <c r="C9" s="34">
        <v>64.489999999999995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115.16</v>
      </c>
      <c r="N9">
        <v>269.92</v>
      </c>
      <c r="O9">
        <v>100.53</v>
      </c>
      <c r="P9">
        <v>5.4</v>
      </c>
      <c r="Q9">
        <v>23.1</v>
      </c>
      <c r="R9" s="93">
        <v>0</v>
      </c>
      <c r="S9" s="93">
        <v>0</v>
      </c>
      <c r="T9" s="93">
        <v>0</v>
      </c>
      <c r="U9">
        <v>5.19</v>
      </c>
      <c r="V9">
        <v>0</v>
      </c>
      <c r="W9">
        <v>5.08</v>
      </c>
      <c r="X9">
        <v>36.51</v>
      </c>
      <c r="Y9">
        <v>12.17</v>
      </c>
      <c r="Z9">
        <v>12.16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11.34</v>
      </c>
      <c r="AH9">
        <v>32.799999999999997</v>
      </c>
      <c r="AI9">
        <v>32.799999999999997</v>
      </c>
      <c r="AJ9">
        <v>28.49</v>
      </c>
      <c r="AK9">
        <v>0</v>
      </c>
      <c r="AL9">
        <v>0</v>
      </c>
    </row>
    <row r="10" spans="1:38">
      <c r="A10" t="s">
        <v>52</v>
      </c>
      <c r="B10" s="34">
        <v>224.49</v>
      </c>
      <c r="C10" s="34">
        <v>64.489999999999995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115.16</v>
      </c>
      <c r="N10">
        <v>269.92</v>
      </c>
      <c r="O10">
        <v>100.53</v>
      </c>
      <c r="P10">
        <v>5.4</v>
      </c>
      <c r="Q10">
        <v>22.86</v>
      </c>
      <c r="R10" s="93">
        <v>0</v>
      </c>
      <c r="S10" s="93">
        <v>0</v>
      </c>
      <c r="T10" s="93">
        <v>0</v>
      </c>
      <c r="U10">
        <v>5.19</v>
      </c>
      <c r="V10">
        <v>0</v>
      </c>
      <c r="W10">
        <v>5.08</v>
      </c>
      <c r="X10">
        <v>39.43</v>
      </c>
      <c r="Y10">
        <v>13.14</v>
      </c>
      <c r="Z10">
        <v>13.16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9.31</v>
      </c>
      <c r="AH10">
        <v>34.92</v>
      </c>
      <c r="AI10">
        <v>34.92</v>
      </c>
      <c r="AJ10">
        <v>28.49</v>
      </c>
      <c r="AK10">
        <v>0</v>
      </c>
      <c r="AL10">
        <v>0</v>
      </c>
    </row>
    <row r="11" spans="1:38">
      <c r="A11" t="s">
        <v>53</v>
      </c>
      <c r="B11" s="34">
        <v>224.49</v>
      </c>
      <c r="C11" s="34">
        <v>64.489999999999995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115.16</v>
      </c>
      <c r="N11">
        <v>269.92</v>
      </c>
      <c r="O11">
        <v>100.53</v>
      </c>
      <c r="P11">
        <v>5.52</v>
      </c>
      <c r="Q11">
        <v>23.19</v>
      </c>
      <c r="R11" s="93">
        <v>0</v>
      </c>
      <c r="S11" s="93">
        <v>0</v>
      </c>
      <c r="T11" s="93">
        <v>0</v>
      </c>
      <c r="U11">
        <v>4.96</v>
      </c>
      <c r="V11">
        <v>0</v>
      </c>
      <c r="W11">
        <v>4.9800000000000004</v>
      </c>
      <c r="X11">
        <v>39.69</v>
      </c>
      <c r="Y11">
        <v>13.23</v>
      </c>
      <c r="Z11">
        <v>13.23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9.5</v>
      </c>
      <c r="AH11">
        <v>34.659999999999997</v>
      </c>
      <c r="AI11">
        <v>34.659999999999997</v>
      </c>
      <c r="AJ11">
        <v>28.49</v>
      </c>
      <c r="AK11">
        <v>0</v>
      </c>
      <c r="AL11">
        <v>0</v>
      </c>
    </row>
    <row r="12" spans="1:38">
      <c r="A12" t="s">
        <v>54</v>
      </c>
      <c r="B12" s="34">
        <v>224.49</v>
      </c>
      <c r="C12" s="34">
        <v>64.489999999999995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115.16</v>
      </c>
      <c r="N12">
        <v>269.92</v>
      </c>
      <c r="O12">
        <v>100.53</v>
      </c>
      <c r="P12">
        <v>5.52</v>
      </c>
      <c r="Q12">
        <v>23.4</v>
      </c>
      <c r="R12" s="93">
        <v>0</v>
      </c>
      <c r="S12" s="93">
        <v>0</v>
      </c>
      <c r="T12" s="93">
        <v>0</v>
      </c>
      <c r="U12">
        <v>4.96</v>
      </c>
      <c r="V12">
        <v>0</v>
      </c>
      <c r="W12">
        <v>4.9800000000000004</v>
      </c>
      <c r="X12">
        <v>39.97</v>
      </c>
      <c r="Y12">
        <v>13.32</v>
      </c>
      <c r="Z12">
        <v>13.32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9.5299999999999994</v>
      </c>
      <c r="AH12">
        <v>34.42</v>
      </c>
      <c r="AI12">
        <v>34.42</v>
      </c>
      <c r="AJ12">
        <v>28.49</v>
      </c>
      <c r="AK12">
        <v>0</v>
      </c>
      <c r="AL12">
        <v>0</v>
      </c>
    </row>
    <row r="13" spans="1:38">
      <c r="A13" t="s">
        <v>55</v>
      </c>
      <c r="B13" s="34">
        <v>224.49</v>
      </c>
      <c r="C13" s="34">
        <v>64.489999999999995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115.16</v>
      </c>
      <c r="N13">
        <v>269.92</v>
      </c>
      <c r="O13">
        <v>100.53</v>
      </c>
      <c r="P13">
        <v>5.52</v>
      </c>
      <c r="Q13">
        <v>23.74</v>
      </c>
      <c r="R13" s="93">
        <v>0</v>
      </c>
      <c r="S13" s="93">
        <v>0</v>
      </c>
      <c r="T13" s="93">
        <v>0</v>
      </c>
      <c r="U13">
        <v>4.96</v>
      </c>
      <c r="V13">
        <v>0</v>
      </c>
      <c r="W13">
        <v>4.9800000000000004</v>
      </c>
      <c r="X13">
        <v>40.28</v>
      </c>
      <c r="Y13">
        <v>13.43</v>
      </c>
      <c r="Z13">
        <v>13.42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9.56</v>
      </c>
      <c r="AH13">
        <v>34.43</v>
      </c>
      <c r="AI13">
        <v>34.43</v>
      </c>
      <c r="AJ13">
        <v>28.49</v>
      </c>
      <c r="AK13">
        <v>0</v>
      </c>
      <c r="AL13">
        <v>0</v>
      </c>
    </row>
    <row r="14" spans="1:38">
      <c r="A14" t="s">
        <v>56</v>
      </c>
      <c r="B14" s="34">
        <v>224.49</v>
      </c>
      <c r="C14" s="34">
        <v>64.489999999999995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115.16</v>
      </c>
      <c r="N14">
        <v>269.92</v>
      </c>
      <c r="O14">
        <v>100.53</v>
      </c>
      <c r="P14">
        <v>5.52</v>
      </c>
      <c r="Q14">
        <v>23.52</v>
      </c>
      <c r="R14" s="93">
        <v>0</v>
      </c>
      <c r="S14" s="93">
        <v>0</v>
      </c>
      <c r="T14" s="93">
        <v>0</v>
      </c>
      <c r="U14">
        <v>4.96</v>
      </c>
      <c r="V14">
        <v>0</v>
      </c>
      <c r="W14">
        <v>4.9800000000000004</v>
      </c>
      <c r="X14">
        <v>40.51</v>
      </c>
      <c r="Y14">
        <v>13.5</v>
      </c>
      <c r="Z14">
        <v>13.5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9.7200000000000006</v>
      </c>
      <c r="AH14">
        <v>41.55</v>
      </c>
      <c r="AI14">
        <v>41.55</v>
      </c>
      <c r="AJ14">
        <v>28.49</v>
      </c>
      <c r="AK14">
        <v>0</v>
      </c>
      <c r="AL14">
        <v>0</v>
      </c>
    </row>
    <row r="15" spans="1:38">
      <c r="A15" t="s">
        <v>57</v>
      </c>
      <c r="B15" s="34">
        <v>224.49</v>
      </c>
      <c r="C15" s="34">
        <v>64.489999999999995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94.09</v>
      </c>
      <c r="N15">
        <v>269.92</v>
      </c>
      <c r="O15">
        <v>100.53</v>
      </c>
      <c r="P15">
        <v>5.52</v>
      </c>
      <c r="Q15">
        <v>22.8</v>
      </c>
      <c r="R15" s="93">
        <v>0</v>
      </c>
      <c r="S15" s="93">
        <v>0</v>
      </c>
      <c r="T15" s="93">
        <v>0</v>
      </c>
      <c r="U15">
        <v>4.96</v>
      </c>
      <c r="V15">
        <v>0</v>
      </c>
      <c r="W15">
        <v>4.9800000000000004</v>
      </c>
      <c r="X15">
        <v>40.49</v>
      </c>
      <c r="Y15">
        <v>13.49</v>
      </c>
      <c r="Z15">
        <v>13.5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41.32</v>
      </c>
      <c r="AI15">
        <v>41.32</v>
      </c>
      <c r="AJ15">
        <v>29.45</v>
      </c>
      <c r="AK15">
        <v>0</v>
      </c>
      <c r="AL15">
        <v>0</v>
      </c>
    </row>
    <row r="16" spans="1:38">
      <c r="A16" t="s">
        <v>58</v>
      </c>
      <c r="B16" s="34">
        <v>224.49</v>
      </c>
      <c r="C16" s="34">
        <v>64.489999999999995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65.86</v>
      </c>
      <c r="N16">
        <v>269.92</v>
      </c>
      <c r="O16">
        <v>100.53</v>
      </c>
      <c r="P16">
        <v>5.52</v>
      </c>
      <c r="Q16">
        <v>29.11</v>
      </c>
      <c r="R16" s="93">
        <v>0</v>
      </c>
      <c r="S16" s="93">
        <v>0</v>
      </c>
      <c r="T16" s="93">
        <v>0</v>
      </c>
      <c r="U16">
        <v>4.96</v>
      </c>
      <c r="V16">
        <v>0</v>
      </c>
      <c r="W16">
        <v>4.9800000000000004</v>
      </c>
      <c r="X16">
        <v>40.44</v>
      </c>
      <c r="Y16">
        <v>13.48</v>
      </c>
      <c r="Z16">
        <v>13.49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9.43</v>
      </c>
      <c r="AH16">
        <v>41.09</v>
      </c>
      <c r="AI16">
        <v>41.09</v>
      </c>
      <c r="AJ16">
        <v>29.45</v>
      </c>
      <c r="AK16">
        <v>0</v>
      </c>
      <c r="AL16">
        <v>0</v>
      </c>
    </row>
    <row r="17" spans="1:38">
      <c r="A17" t="s">
        <v>59</v>
      </c>
      <c r="B17" s="34">
        <v>224.49</v>
      </c>
      <c r="C17" s="34">
        <v>64.489999999999995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65.86</v>
      </c>
      <c r="N17">
        <v>269.92</v>
      </c>
      <c r="O17">
        <v>100.53</v>
      </c>
      <c r="P17">
        <v>5.52</v>
      </c>
      <c r="Q17">
        <v>28.55</v>
      </c>
      <c r="R17" s="93">
        <v>0</v>
      </c>
      <c r="S17" s="93">
        <v>0</v>
      </c>
      <c r="T17" s="93">
        <v>0</v>
      </c>
      <c r="U17">
        <v>4.96</v>
      </c>
      <c r="V17">
        <v>0</v>
      </c>
      <c r="W17">
        <v>4.9800000000000004</v>
      </c>
      <c r="X17">
        <v>42.52</v>
      </c>
      <c r="Y17">
        <v>14.17</v>
      </c>
      <c r="Z17">
        <v>14.18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11.16</v>
      </c>
      <c r="AH17">
        <v>40.79</v>
      </c>
      <c r="AI17">
        <v>40.79</v>
      </c>
      <c r="AJ17">
        <v>29.45</v>
      </c>
      <c r="AK17">
        <v>0</v>
      </c>
      <c r="AL17">
        <v>0</v>
      </c>
    </row>
    <row r="18" spans="1:38">
      <c r="A18" t="s">
        <v>60</v>
      </c>
      <c r="B18" s="34">
        <v>224.49</v>
      </c>
      <c r="C18" s="34">
        <v>64.489999999999995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65.86</v>
      </c>
      <c r="N18">
        <v>269.92</v>
      </c>
      <c r="O18">
        <v>100.53</v>
      </c>
      <c r="P18">
        <v>5.52</v>
      </c>
      <c r="Q18">
        <v>28.34</v>
      </c>
      <c r="R18" s="93">
        <v>0</v>
      </c>
      <c r="S18" s="93">
        <v>0</v>
      </c>
      <c r="T18" s="93">
        <v>0</v>
      </c>
      <c r="U18">
        <v>4.96</v>
      </c>
      <c r="V18">
        <v>0</v>
      </c>
      <c r="W18">
        <v>4.9800000000000004</v>
      </c>
      <c r="X18">
        <v>42.96</v>
      </c>
      <c r="Y18">
        <v>14.32</v>
      </c>
      <c r="Z18">
        <v>14.31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11.29</v>
      </c>
      <c r="AH18">
        <v>40.61</v>
      </c>
      <c r="AI18">
        <v>40.61</v>
      </c>
      <c r="AJ18">
        <v>29.45</v>
      </c>
      <c r="AK18">
        <v>0</v>
      </c>
      <c r="AL18">
        <v>0</v>
      </c>
    </row>
    <row r="19" spans="1:38">
      <c r="A19" t="s">
        <v>61</v>
      </c>
      <c r="B19" s="34">
        <v>224.49</v>
      </c>
      <c r="C19" s="34">
        <v>49.6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65.86</v>
      </c>
      <c r="N19">
        <v>269.92</v>
      </c>
      <c r="O19">
        <v>100.53</v>
      </c>
      <c r="P19">
        <v>5.4</v>
      </c>
      <c r="Q19">
        <v>27.74</v>
      </c>
      <c r="R19" s="93">
        <v>0</v>
      </c>
      <c r="S19" s="93">
        <v>0</v>
      </c>
      <c r="T19" s="93">
        <v>0</v>
      </c>
      <c r="U19">
        <v>4.8099999999999996</v>
      </c>
      <c r="V19">
        <v>0</v>
      </c>
      <c r="W19">
        <v>4.9800000000000004</v>
      </c>
      <c r="X19">
        <v>42.56</v>
      </c>
      <c r="Y19">
        <v>14.19</v>
      </c>
      <c r="Z19">
        <v>14.18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11.05</v>
      </c>
      <c r="AH19">
        <v>40.340000000000003</v>
      </c>
      <c r="AI19">
        <v>40.340000000000003</v>
      </c>
      <c r="AJ19">
        <v>29.5</v>
      </c>
      <c r="AK19">
        <v>0</v>
      </c>
      <c r="AL19">
        <v>0</v>
      </c>
    </row>
    <row r="20" spans="1:38">
      <c r="A20" t="s">
        <v>62</v>
      </c>
      <c r="B20" s="34">
        <v>224.49</v>
      </c>
      <c r="C20" s="34">
        <v>49.6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65.86</v>
      </c>
      <c r="N20">
        <v>269.92</v>
      </c>
      <c r="O20">
        <v>100.53</v>
      </c>
      <c r="P20">
        <v>5.4</v>
      </c>
      <c r="Q20">
        <v>26.6</v>
      </c>
      <c r="R20" s="93">
        <v>0</v>
      </c>
      <c r="S20" s="93">
        <v>0</v>
      </c>
      <c r="T20" s="93">
        <v>0</v>
      </c>
      <c r="U20">
        <v>4.8099999999999996</v>
      </c>
      <c r="V20">
        <v>0</v>
      </c>
      <c r="W20">
        <v>4.9800000000000004</v>
      </c>
      <c r="X20">
        <v>42.33</v>
      </c>
      <c r="Y20">
        <v>14.11</v>
      </c>
      <c r="Z20">
        <v>14.1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11.08</v>
      </c>
      <c r="AH20">
        <v>40.020000000000003</v>
      </c>
      <c r="AI20">
        <v>40.020000000000003</v>
      </c>
      <c r="AJ20">
        <v>29.5</v>
      </c>
      <c r="AK20">
        <v>0</v>
      </c>
      <c r="AL20">
        <v>0</v>
      </c>
    </row>
    <row r="21" spans="1:38">
      <c r="A21" t="s">
        <v>63</v>
      </c>
      <c r="B21" s="34">
        <v>233.12</v>
      </c>
      <c r="C21" s="34">
        <v>58.69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65.86</v>
      </c>
      <c r="N21">
        <v>269.92</v>
      </c>
      <c r="O21">
        <v>100.53</v>
      </c>
      <c r="P21">
        <v>5.4</v>
      </c>
      <c r="Q21">
        <v>25.29</v>
      </c>
      <c r="R21" s="93">
        <v>0</v>
      </c>
      <c r="S21" s="93">
        <v>0</v>
      </c>
      <c r="T21" s="93">
        <v>0</v>
      </c>
      <c r="U21">
        <v>4.8099999999999996</v>
      </c>
      <c r="V21">
        <v>0</v>
      </c>
      <c r="W21">
        <v>4.9800000000000004</v>
      </c>
      <c r="X21">
        <v>42.05</v>
      </c>
      <c r="Y21">
        <v>14.02</v>
      </c>
      <c r="Z21">
        <v>14.01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10.97</v>
      </c>
      <c r="AH21">
        <v>39.869999999999997</v>
      </c>
      <c r="AI21">
        <v>39.869999999999997</v>
      </c>
      <c r="AJ21">
        <v>29.5</v>
      </c>
      <c r="AK21">
        <v>0</v>
      </c>
      <c r="AL21">
        <v>0</v>
      </c>
    </row>
    <row r="22" spans="1:38">
      <c r="A22" t="s">
        <v>64</v>
      </c>
      <c r="B22" s="34">
        <v>223.52</v>
      </c>
      <c r="C22" s="34">
        <v>58.69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65.86</v>
      </c>
      <c r="N22">
        <v>269.92</v>
      </c>
      <c r="O22">
        <v>100.53</v>
      </c>
      <c r="P22">
        <v>5.4</v>
      </c>
      <c r="Q22">
        <v>24.15</v>
      </c>
      <c r="R22" s="93">
        <v>0</v>
      </c>
      <c r="S22" s="93">
        <v>0</v>
      </c>
      <c r="T22" s="93">
        <v>0</v>
      </c>
      <c r="U22">
        <v>4.8099999999999996</v>
      </c>
      <c r="V22">
        <v>0</v>
      </c>
      <c r="W22">
        <v>4.9800000000000004</v>
      </c>
      <c r="X22">
        <v>33.58</v>
      </c>
      <c r="Y22">
        <v>11.19</v>
      </c>
      <c r="Z22">
        <v>11.21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8.67</v>
      </c>
      <c r="AH22">
        <v>32.42</v>
      </c>
      <c r="AI22">
        <v>32.42</v>
      </c>
      <c r="AJ22">
        <v>29.5</v>
      </c>
      <c r="AK22">
        <v>0</v>
      </c>
      <c r="AL22">
        <v>0</v>
      </c>
    </row>
    <row r="23" spans="1:38">
      <c r="A23" t="s">
        <v>65</v>
      </c>
      <c r="B23" s="34">
        <v>223.52</v>
      </c>
      <c r="C23" s="34">
        <v>58.69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65.86</v>
      </c>
      <c r="N23">
        <v>269.92</v>
      </c>
      <c r="O23">
        <v>100.53</v>
      </c>
      <c r="P23">
        <v>5.4</v>
      </c>
      <c r="Q23">
        <v>27.06</v>
      </c>
      <c r="R23" s="93">
        <v>0</v>
      </c>
      <c r="S23" s="93">
        <v>0</v>
      </c>
      <c r="T23" s="93">
        <v>0</v>
      </c>
      <c r="U23">
        <v>4.8099999999999996</v>
      </c>
      <c r="V23">
        <v>0</v>
      </c>
      <c r="W23">
        <v>4.8899999999999997</v>
      </c>
      <c r="X23">
        <v>33.380000000000003</v>
      </c>
      <c r="Y23">
        <v>11.13</v>
      </c>
      <c r="Z23">
        <v>11.12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8.41</v>
      </c>
      <c r="AH23">
        <v>32.4</v>
      </c>
      <c r="AI23">
        <v>32.4</v>
      </c>
      <c r="AJ23">
        <v>29.5</v>
      </c>
      <c r="AK23">
        <v>0</v>
      </c>
      <c r="AL23">
        <v>0</v>
      </c>
    </row>
    <row r="24" spans="1:38">
      <c r="A24" t="s">
        <v>66</v>
      </c>
      <c r="B24" s="34">
        <v>223.52</v>
      </c>
      <c r="C24" s="34">
        <v>58.69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65.86</v>
      </c>
      <c r="N24">
        <v>269.92</v>
      </c>
      <c r="O24">
        <v>100.53</v>
      </c>
      <c r="P24">
        <v>5.4</v>
      </c>
      <c r="Q24">
        <v>26.93</v>
      </c>
      <c r="R24" s="93">
        <v>0</v>
      </c>
      <c r="S24" s="93">
        <v>0</v>
      </c>
      <c r="T24" s="93">
        <v>0</v>
      </c>
      <c r="U24">
        <v>4.8099999999999996</v>
      </c>
      <c r="V24">
        <v>0</v>
      </c>
      <c r="W24">
        <v>4.8899999999999997</v>
      </c>
      <c r="X24">
        <v>33.35</v>
      </c>
      <c r="Y24">
        <v>11.12</v>
      </c>
      <c r="Z24">
        <v>11.1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8.3699999999999992</v>
      </c>
      <c r="AH24">
        <v>32.270000000000003</v>
      </c>
      <c r="AI24">
        <v>32.270000000000003</v>
      </c>
      <c r="AJ24">
        <v>29.5</v>
      </c>
      <c r="AK24">
        <v>0</v>
      </c>
      <c r="AL24">
        <v>0</v>
      </c>
    </row>
    <row r="25" spans="1:38">
      <c r="A25" t="s">
        <v>67</v>
      </c>
      <c r="B25" s="34">
        <v>223.52</v>
      </c>
      <c r="C25" s="34">
        <v>58.69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65.86</v>
      </c>
      <c r="N25">
        <v>269.92</v>
      </c>
      <c r="O25">
        <v>100.53</v>
      </c>
      <c r="P25">
        <v>5.4</v>
      </c>
      <c r="Q25">
        <v>26.66</v>
      </c>
      <c r="R25" s="93">
        <v>0</v>
      </c>
      <c r="S25" s="93">
        <v>0</v>
      </c>
      <c r="T25" s="93">
        <v>0</v>
      </c>
      <c r="U25">
        <v>4.8099999999999996</v>
      </c>
      <c r="V25">
        <v>0</v>
      </c>
      <c r="W25">
        <v>4.8899999999999997</v>
      </c>
      <c r="X25">
        <v>33.29</v>
      </c>
      <c r="Y25">
        <v>11.1</v>
      </c>
      <c r="Z25">
        <v>11.1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8.09</v>
      </c>
      <c r="AH25">
        <v>32.159999999999997</v>
      </c>
      <c r="AI25">
        <v>32.159999999999997</v>
      </c>
      <c r="AJ25">
        <v>29.5</v>
      </c>
      <c r="AK25">
        <v>0</v>
      </c>
      <c r="AL25">
        <v>0</v>
      </c>
    </row>
    <row r="26" spans="1:38">
      <c r="A26" t="s">
        <v>68</v>
      </c>
      <c r="B26" s="34">
        <v>223.52</v>
      </c>
      <c r="C26" s="34">
        <v>58.69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65.86</v>
      </c>
      <c r="N26">
        <v>269.92</v>
      </c>
      <c r="O26">
        <v>100.53</v>
      </c>
      <c r="P26">
        <v>5.4</v>
      </c>
      <c r="Q26">
        <v>26.06</v>
      </c>
      <c r="R26" s="93">
        <v>0</v>
      </c>
      <c r="S26" s="93">
        <v>0</v>
      </c>
      <c r="T26" s="93">
        <v>0</v>
      </c>
      <c r="U26">
        <v>4.8099999999999996</v>
      </c>
      <c r="V26">
        <v>0</v>
      </c>
      <c r="W26">
        <v>4.8899999999999997</v>
      </c>
      <c r="X26">
        <v>33.21</v>
      </c>
      <c r="Y26">
        <v>11.07</v>
      </c>
      <c r="Z26">
        <v>11.06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7.9</v>
      </c>
      <c r="AH26">
        <v>32.06</v>
      </c>
      <c r="AI26">
        <v>32.06</v>
      </c>
      <c r="AJ26">
        <v>29.5</v>
      </c>
      <c r="AK26">
        <v>0</v>
      </c>
      <c r="AL26">
        <v>0</v>
      </c>
    </row>
    <row r="27" spans="1:38">
      <c r="A27" t="s">
        <v>69</v>
      </c>
      <c r="B27" s="34">
        <v>223.52</v>
      </c>
      <c r="C27" s="34">
        <v>58.69</v>
      </c>
      <c r="D27" s="93">
        <f t="shared" si="0"/>
        <v>17.45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65.86</v>
      </c>
      <c r="N27">
        <v>269.92</v>
      </c>
      <c r="O27">
        <v>100.53</v>
      </c>
      <c r="P27">
        <v>5.4</v>
      </c>
      <c r="Q27">
        <v>25.6</v>
      </c>
      <c r="R27" s="93">
        <v>10.79</v>
      </c>
      <c r="S27" s="93">
        <v>6.66</v>
      </c>
      <c r="T27" s="93">
        <v>0</v>
      </c>
      <c r="U27">
        <v>4.7300000000000004</v>
      </c>
      <c r="V27">
        <v>0.33122800000000002</v>
      </c>
      <c r="W27">
        <v>4.8899999999999997</v>
      </c>
      <c r="X27">
        <v>23.62</v>
      </c>
      <c r="Y27">
        <v>7.88</v>
      </c>
      <c r="Z27">
        <v>7.87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7</v>
      </c>
      <c r="AH27">
        <v>21.93</v>
      </c>
      <c r="AI27">
        <v>21.93</v>
      </c>
      <c r="AJ27">
        <v>29.5</v>
      </c>
      <c r="AK27">
        <v>0</v>
      </c>
      <c r="AL27">
        <v>0</v>
      </c>
    </row>
    <row r="28" spans="1:38">
      <c r="A28" t="s">
        <v>70</v>
      </c>
      <c r="B28" s="34">
        <v>223.52</v>
      </c>
      <c r="C28" s="34">
        <v>58.69</v>
      </c>
      <c r="D28" s="93">
        <f t="shared" si="0"/>
        <v>36.020000000000003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65.86</v>
      </c>
      <c r="N28">
        <v>269.92</v>
      </c>
      <c r="O28">
        <v>100.53</v>
      </c>
      <c r="P28">
        <v>5.4</v>
      </c>
      <c r="Q28">
        <v>24.29</v>
      </c>
      <c r="R28" s="93">
        <v>23.76</v>
      </c>
      <c r="S28" s="93">
        <v>10.220000000000001</v>
      </c>
      <c r="T28" s="93">
        <v>2.04</v>
      </c>
      <c r="U28">
        <v>4.7300000000000004</v>
      </c>
      <c r="V28">
        <v>4.6956439999999997</v>
      </c>
      <c r="W28">
        <v>4.8899999999999997</v>
      </c>
      <c r="X28">
        <v>23.62</v>
      </c>
      <c r="Y28">
        <v>7.88</v>
      </c>
      <c r="Z28">
        <v>7.87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7</v>
      </c>
      <c r="AH28">
        <v>21.84</v>
      </c>
      <c r="AI28">
        <v>21.84</v>
      </c>
      <c r="AJ28">
        <v>29.5</v>
      </c>
      <c r="AK28">
        <v>0.08</v>
      </c>
      <c r="AL28">
        <v>0.04</v>
      </c>
    </row>
    <row r="29" spans="1:38">
      <c r="A29" t="s">
        <v>71</v>
      </c>
      <c r="B29" s="34">
        <v>223.52</v>
      </c>
      <c r="C29" s="34">
        <v>58.69</v>
      </c>
      <c r="D29" s="93">
        <f t="shared" si="0"/>
        <v>49.82</v>
      </c>
      <c r="E29" s="34"/>
      <c r="F29" s="34"/>
      <c r="G29" s="34"/>
      <c r="H29" s="34"/>
      <c r="I29" s="34"/>
      <c r="J29" s="37">
        <v>0.15</v>
      </c>
      <c r="K29" s="37">
        <v>0.15</v>
      </c>
      <c r="L29" s="37">
        <v>0.16</v>
      </c>
      <c r="M29">
        <v>65.86</v>
      </c>
      <c r="N29">
        <v>269.92</v>
      </c>
      <c r="O29">
        <v>100.53</v>
      </c>
      <c r="P29">
        <v>5.4</v>
      </c>
      <c r="Q29">
        <v>23.15</v>
      </c>
      <c r="R29" s="93">
        <v>28.22</v>
      </c>
      <c r="S29" s="93">
        <v>15.75</v>
      </c>
      <c r="T29" s="93">
        <v>5.85</v>
      </c>
      <c r="U29">
        <v>4.7300000000000004</v>
      </c>
      <c r="V29">
        <v>12.908149999999999</v>
      </c>
      <c r="W29">
        <v>4.8899999999999997</v>
      </c>
      <c r="X29">
        <v>23.88</v>
      </c>
      <c r="Y29">
        <v>7.96</v>
      </c>
      <c r="Z29">
        <v>7.96</v>
      </c>
      <c r="AA29">
        <v>1.1299999999999999</v>
      </c>
      <c r="AB29">
        <v>0.23</v>
      </c>
      <c r="AC29">
        <v>0.33</v>
      </c>
      <c r="AD29">
        <v>1</v>
      </c>
      <c r="AE29">
        <v>5</v>
      </c>
      <c r="AF29">
        <v>3</v>
      </c>
      <c r="AG29">
        <v>7</v>
      </c>
      <c r="AH29">
        <v>21.85</v>
      </c>
      <c r="AI29">
        <v>21.85</v>
      </c>
      <c r="AJ29">
        <v>29.5</v>
      </c>
      <c r="AK29">
        <v>1.74</v>
      </c>
      <c r="AL29">
        <v>0.74</v>
      </c>
    </row>
    <row r="30" spans="1:38">
      <c r="A30" t="s">
        <v>72</v>
      </c>
      <c r="B30" s="34">
        <v>223.52</v>
      </c>
      <c r="C30" s="34">
        <v>58.69</v>
      </c>
      <c r="D30" s="93">
        <f t="shared" si="0"/>
        <v>59.550000000000004</v>
      </c>
      <c r="E30" s="34"/>
      <c r="F30" s="34"/>
      <c r="G30" s="34"/>
      <c r="H30" s="34"/>
      <c r="I30" s="34"/>
      <c r="J30" s="37">
        <v>0.5</v>
      </c>
      <c r="K30" s="37">
        <v>0.5</v>
      </c>
      <c r="L30" s="37">
        <v>0.51</v>
      </c>
      <c r="M30">
        <v>65.86</v>
      </c>
      <c r="N30">
        <v>269.92</v>
      </c>
      <c r="O30">
        <v>100.53</v>
      </c>
      <c r="P30">
        <v>5.4</v>
      </c>
      <c r="Q30">
        <v>22.04</v>
      </c>
      <c r="R30" s="93">
        <v>23.25</v>
      </c>
      <c r="S30" s="93">
        <v>23.26</v>
      </c>
      <c r="T30" s="93">
        <v>13.04</v>
      </c>
      <c r="U30">
        <v>4.7300000000000004</v>
      </c>
      <c r="V30">
        <v>20.75046</v>
      </c>
      <c r="W30">
        <v>4.8899999999999997</v>
      </c>
      <c r="X30">
        <v>23.88</v>
      </c>
      <c r="Y30">
        <v>7.96</v>
      </c>
      <c r="Z30">
        <v>7.96</v>
      </c>
      <c r="AA30">
        <v>5.65</v>
      </c>
      <c r="AB30">
        <v>1.1299999999999999</v>
      </c>
      <c r="AC30">
        <v>1.67</v>
      </c>
      <c r="AD30">
        <v>2</v>
      </c>
      <c r="AE30">
        <v>9</v>
      </c>
      <c r="AF30">
        <v>4</v>
      </c>
      <c r="AG30">
        <v>7</v>
      </c>
      <c r="AH30">
        <v>21.68</v>
      </c>
      <c r="AI30">
        <v>21.68</v>
      </c>
      <c r="AJ30">
        <v>29.5</v>
      </c>
      <c r="AK30">
        <v>6.24</v>
      </c>
      <c r="AL30">
        <v>2.68</v>
      </c>
    </row>
    <row r="31" spans="1:38">
      <c r="A31" t="s">
        <v>73</v>
      </c>
      <c r="B31" s="34">
        <v>223.52</v>
      </c>
      <c r="C31" s="34">
        <v>58.69</v>
      </c>
      <c r="D31" s="93">
        <f t="shared" si="0"/>
        <v>61.55</v>
      </c>
      <c r="E31" s="34"/>
      <c r="F31" s="34"/>
      <c r="G31" s="34"/>
      <c r="H31" s="34"/>
      <c r="I31" s="34"/>
      <c r="J31" s="37">
        <v>1.01</v>
      </c>
      <c r="K31" s="37">
        <v>1.01</v>
      </c>
      <c r="L31" s="37">
        <v>1.04</v>
      </c>
      <c r="M31">
        <v>65.86</v>
      </c>
      <c r="N31">
        <v>269.92</v>
      </c>
      <c r="O31">
        <v>100.53</v>
      </c>
      <c r="P31">
        <v>5.25</v>
      </c>
      <c r="Q31">
        <v>20.92</v>
      </c>
      <c r="R31" s="93">
        <v>20.51</v>
      </c>
      <c r="S31" s="93">
        <v>20.52</v>
      </c>
      <c r="T31" s="93">
        <v>20.52</v>
      </c>
      <c r="U31">
        <v>4.7300000000000004</v>
      </c>
      <c r="V31">
        <v>28.670705999999999</v>
      </c>
      <c r="W31">
        <v>4.8899999999999997</v>
      </c>
      <c r="X31">
        <v>24.14</v>
      </c>
      <c r="Y31">
        <v>8.0500000000000007</v>
      </c>
      <c r="Z31">
        <v>8.0299999999999994</v>
      </c>
      <c r="AA31">
        <v>13.39</v>
      </c>
      <c r="AB31">
        <v>2.68</v>
      </c>
      <c r="AC31">
        <v>3.33</v>
      </c>
      <c r="AD31">
        <v>4</v>
      </c>
      <c r="AE31">
        <v>11</v>
      </c>
      <c r="AF31">
        <v>6</v>
      </c>
      <c r="AG31">
        <v>7</v>
      </c>
      <c r="AH31">
        <v>21.66</v>
      </c>
      <c r="AI31">
        <v>21.66</v>
      </c>
      <c r="AJ31">
        <v>29.5</v>
      </c>
      <c r="AK31">
        <v>13.57</v>
      </c>
      <c r="AL31">
        <v>5.81</v>
      </c>
    </row>
    <row r="32" spans="1:38">
      <c r="A32" t="s">
        <v>74</v>
      </c>
      <c r="B32" s="34">
        <v>223.52</v>
      </c>
      <c r="C32" s="34">
        <v>58.69</v>
      </c>
      <c r="D32" s="93">
        <f t="shared" si="0"/>
        <v>63.05</v>
      </c>
      <c r="E32" s="34"/>
      <c r="F32" s="34"/>
      <c r="G32" s="34"/>
      <c r="H32" s="34"/>
      <c r="I32" s="34"/>
      <c r="J32" s="37">
        <v>1.65</v>
      </c>
      <c r="K32" s="37">
        <v>1.65</v>
      </c>
      <c r="L32" s="37">
        <v>1.69</v>
      </c>
      <c r="M32">
        <v>65.86</v>
      </c>
      <c r="N32">
        <v>269.92</v>
      </c>
      <c r="O32">
        <v>100.53</v>
      </c>
      <c r="P32">
        <v>5.25</v>
      </c>
      <c r="Q32">
        <v>19.73</v>
      </c>
      <c r="R32" s="93">
        <v>21.01</v>
      </c>
      <c r="S32" s="93">
        <v>21.02</v>
      </c>
      <c r="T32" s="93">
        <v>21.02</v>
      </c>
      <c r="U32">
        <v>4.7300000000000004</v>
      </c>
      <c r="V32">
        <v>37.496957999999999</v>
      </c>
      <c r="W32">
        <v>4.8899999999999997</v>
      </c>
      <c r="X32">
        <v>24.14</v>
      </c>
      <c r="Y32">
        <v>8.0500000000000007</v>
      </c>
      <c r="Z32">
        <v>8.0299999999999994</v>
      </c>
      <c r="AA32">
        <v>22.77</v>
      </c>
      <c r="AB32">
        <v>4.55</v>
      </c>
      <c r="AC32">
        <v>6.67</v>
      </c>
      <c r="AD32">
        <v>7</v>
      </c>
      <c r="AE32">
        <v>16</v>
      </c>
      <c r="AF32">
        <v>8</v>
      </c>
      <c r="AG32">
        <v>7</v>
      </c>
      <c r="AH32">
        <v>21.75</v>
      </c>
      <c r="AI32">
        <v>21.75</v>
      </c>
      <c r="AJ32">
        <v>29.5</v>
      </c>
      <c r="AK32">
        <v>24.5</v>
      </c>
      <c r="AL32">
        <v>10.5</v>
      </c>
    </row>
    <row r="33" spans="1:38">
      <c r="A33" t="s">
        <v>75</v>
      </c>
      <c r="B33" s="34">
        <v>223.52</v>
      </c>
      <c r="C33" s="34">
        <v>58.69</v>
      </c>
      <c r="D33" s="93">
        <f t="shared" si="0"/>
        <v>64.55</v>
      </c>
      <c r="E33" s="34"/>
      <c r="F33" s="34"/>
      <c r="G33" s="34"/>
      <c r="H33" s="34"/>
      <c r="I33" s="34"/>
      <c r="J33" s="37">
        <v>2.58</v>
      </c>
      <c r="K33" s="37">
        <v>2.58</v>
      </c>
      <c r="L33" s="37">
        <v>2.64</v>
      </c>
      <c r="M33">
        <v>65.86</v>
      </c>
      <c r="N33">
        <v>269.92</v>
      </c>
      <c r="O33">
        <v>100.53</v>
      </c>
      <c r="P33">
        <v>5.25</v>
      </c>
      <c r="Q33">
        <v>10.48</v>
      </c>
      <c r="R33" s="93">
        <v>21.51</v>
      </c>
      <c r="S33" s="93">
        <v>21.52</v>
      </c>
      <c r="T33" s="93">
        <v>21.52</v>
      </c>
      <c r="U33">
        <v>4.7300000000000004</v>
      </c>
      <c r="V33">
        <v>47.024633999999999</v>
      </c>
      <c r="W33">
        <v>4.8899999999999997</v>
      </c>
      <c r="X33">
        <v>24.33</v>
      </c>
      <c r="Y33">
        <v>8.11</v>
      </c>
      <c r="Z33">
        <v>8.1</v>
      </c>
      <c r="AA33">
        <v>48.93</v>
      </c>
      <c r="AB33">
        <v>9.7899999999999991</v>
      </c>
      <c r="AC33">
        <v>10</v>
      </c>
      <c r="AD33">
        <v>7</v>
      </c>
      <c r="AE33">
        <v>21</v>
      </c>
      <c r="AF33">
        <v>10</v>
      </c>
      <c r="AG33">
        <v>7</v>
      </c>
      <c r="AH33">
        <v>21.82</v>
      </c>
      <c r="AI33">
        <v>21.82</v>
      </c>
      <c r="AJ33">
        <v>29.5</v>
      </c>
      <c r="AK33">
        <v>38.5</v>
      </c>
      <c r="AL33">
        <v>16.5</v>
      </c>
    </row>
    <row r="34" spans="1:38">
      <c r="A34" t="s">
        <v>76</v>
      </c>
      <c r="B34" s="34">
        <v>206.25</v>
      </c>
      <c r="C34" s="34">
        <v>58.69</v>
      </c>
      <c r="D34" s="93">
        <f t="shared" si="0"/>
        <v>67.050000000000011</v>
      </c>
      <c r="E34" s="34"/>
      <c r="F34" s="34"/>
      <c r="G34" s="34"/>
      <c r="H34" s="34"/>
      <c r="I34" s="34"/>
      <c r="J34" s="37">
        <v>3.5</v>
      </c>
      <c r="K34" s="37">
        <v>3.5</v>
      </c>
      <c r="L34" s="37">
        <v>3.59</v>
      </c>
      <c r="M34">
        <v>65.86</v>
      </c>
      <c r="N34">
        <v>269.92</v>
      </c>
      <c r="O34">
        <v>100.53</v>
      </c>
      <c r="P34">
        <v>5.25</v>
      </c>
      <c r="Q34">
        <v>10.29</v>
      </c>
      <c r="R34" s="93">
        <v>22.35</v>
      </c>
      <c r="S34" s="93">
        <v>22.35</v>
      </c>
      <c r="T34" s="93">
        <v>22.35</v>
      </c>
      <c r="U34">
        <v>4.7300000000000004</v>
      </c>
      <c r="V34">
        <v>56.756892000000001</v>
      </c>
      <c r="W34">
        <v>4.8899999999999997</v>
      </c>
      <c r="X34">
        <v>24.33</v>
      </c>
      <c r="Y34">
        <v>8.11</v>
      </c>
      <c r="Z34">
        <v>8.1</v>
      </c>
      <c r="AA34">
        <v>69.47</v>
      </c>
      <c r="AB34">
        <v>13.89</v>
      </c>
      <c r="AC34">
        <v>21.36</v>
      </c>
      <c r="AD34">
        <v>8</v>
      </c>
      <c r="AE34">
        <v>24</v>
      </c>
      <c r="AF34">
        <v>12</v>
      </c>
      <c r="AG34">
        <v>7</v>
      </c>
      <c r="AH34">
        <v>21.84</v>
      </c>
      <c r="AI34">
        <v>21.84</v>
      </c>
      <c r="AJ34">
        <v>29.5</v>
      </c>
      <c r="AK34">
        <v>52</v>
      </c>
      <c r="AL34">
        <v>22</v>
      </c>
    </row>
    <row r="35" spans="1:38">
      <c r="A35" t="s">
        <v>77</v>
      </c>
      <c r="B35" s="34">
        <v>169.73</v>
      </c>
      <c r="C35" s="34">
        <v>33.57</v>
      </c>
      <c r="D35" s="93">
        <f t="shared" si="0"/>
        <v>73.050000000000011</v>
      </c>
      <c r="E35" s="34"/>
      <c r="F35" s="34"/>
      <c r="G35" s="34"/>
      <c r="H35" s="34"/>
      <c r="I35" s="34"/>
      <c r="J35" s="37">
        <v>4.7300000000000004</v>
      </c>
      <c r="K35" s="37">
        <v>4.7300000000000004</v>
      </c>
      <c r="L35" s="37">
        <v>4.8499999999999996</v>
      </c>
      <c r="M35">
        <v>65.86</v>
      </c>
      <c r="N35">
        <v>269.92</v>
      </c>
      <c r="O35">
        <v>70.06</v>
      </c>
      <c r="P35">
        <v>5.25</v>
      </c>
      <c r="Q35">
        <v>10.11</v>
      </c>
      <c r="R35" s="93">
        <v>24.35</v>
      </c>
      <c r="S35" s="93">
        <v>24.35</v>
      </c>
      <c r="T35" s="93">
        <v>24.35</v>
      </c>
      <c r="U35">
        <v>4.6500000000000004</v>
      </c>
      <c r="V35">
        <v>65.690306000000007</v>
      </c>
      <c r="W35">
        <v>4.8899999999999997</v>
      </c>
      <c r="X35">
        <v>24.43</v>
      </c>
      <c r="Y35">
        <v>8.15</v>
      </c>
      <c r="Z35">
        <v>8.14</v>
      </c>
      <c r="AA35">
        <v>91.32</v>
      </c>
      <c r="AB35">
        <v>18.260000000000002</v>
      </c>
      <c r="AC35">
        <v>28.41</v>
      </c>
      <c r="AD35">
        <v>10</v>
      </c>
      <c r="AE35">
        <v>27</v>
      </c>
      <c r="AF35">
        <v>14</v>
      </c>
      <c r="AG35">
        <v>7</v>
      </c>
      <c r="AH35">
        <v>19.62</v>
      </c>
      <c r="AI35">
        <v>19.62</v>
      </c>
      <c r="AJ35">
        <v>27.58</v>
      </c>
      <c r="AK35">
        <v>64</v>
      </c>
      <c r="AL35">
        <v>28</v>
      </c>
    </row>
    <row r="36" spans="1:38">
      <c r="A36" t="s">
        <v>78</v>
      </c>
      <c r="B36" s="34">
        <v>110.01</v>
      </c>
      <c r="C36" s="34">
        <v>33.57</v>
      </c>
      <c r="D36" s="93">
        <f t="shared" si="0"/>
        <v>78.449999999999989</v>
      </c>
      <c r="E36" s="34"/>
      <c r="F36" s="34"/>
      <c r="G36" s="34"/>
      <c r="H36" s="34"/>
      <c r="I36" s="34"/>
      <c r="J36" s="37">
        <v>5.79</v>
      </c>
      <c r="K36" s="37">
        <v>5.79</v>
      </c>
      <c r="L36" s="37">
        <v>5.93</v>
      </c>
      <c r="M36">
        <v>65.86</v>
      </c>
      <c r="N36">
        <v>269.92</v>
      </c>
      <c r="O36">
        <v>70.06</v>
      </c>
      <c r="P36">
        <v>5.25</v>
      </c>
      <c r="Q36">
        <v>10.029999999999999</v>
      </c>
      <c r="R36" s="93">
        <v>26.15</v>
      </c>
      <c r="S36" s="93">
        <v>26.15</v>
      </c>
      <c r="T36" s="93">
        <v>26.15</v>
      </c>
      <c r="U36">
        <v>4.6500000000000004</v>
      </c>
      <c r="V36">
        <v>73.883328000000006</v>
      </c>
      <c r="W36">
        <v>4.8899999999999997</v>
      </c>
      <c r="X36">
        <v>24.29</v>
      </c>
      <c r="Y36">
        <v>8.1</v>
      </c>
      <c r="Z36">
        <v>8.09</v>
      </c>
      <c r="AA36">
        <v>113.18</v>
      </c>
      <c r="AB36">
        <v>22.64</v>
      </c>
      <c r="AC36">
        <v>35.83</v>
      </c>
      <c r="AD36">
        <v>12</v>
      </c>
      <c r="AE36">
        <v>34</v>
      </c>
      <c r="AF36">
        <v>17</v>
      </c>
      <c r="AG36">
        <v>7</v>
      </c>
      <c r="AH36">
        <v>19.579999999999998</v>
      </c>
      <c r="AI36">
        <v>19.579999999999998</v>
      </c>
      <c r="AJ36">
        <v>27.58</v>
      </c>
      <c r="AK36">
        <v>81</v>
      </c>
      <c r="AL36">
        <v>34</v>
      </c>
    </row>
    <row r="37" spans="1:38">
      <c r="A37" t="s">
        <v>79</v>
      </c>
      <c r="B37" s="34">
        <v>110.01</v>
      </c>
      <c r="C37" s="34">
        <v>33.57</v>
      </c>
      <c r="D37" s="93">
        <f t="shared" si="0"/>
        <v>81.449999999999989</v>
      </c>
      <c r="E37" s="34"/>
      <c r="F37" s="34"/>
      <c r="G37" s="34"/>
      <c r="H37" s="34"/>
      <c r="I37" s="34"/>
      <c r="J37" s="37">
        <v>6.83</v>
      </c>
      <c r="K37" s="37">
        <v>6.83</v>
      </c>
      <c r="L37" s="37">
        <v>7</v>
      </c>
      <c r="M37">
        <v>65.86</v>
      </c>
      <c r="N37">
        <v>269.92</v>
      </c>
      <c r="O37">
        <v>70.06</v>
      </c>
      <c r="P37">
        <v>5.25</v>
      </c>
      <c r="Q37">
        <v>9.7899999999999991</v>
      </c>
      <c r="R37" s="93">
        <v>27.15</v>
      </c>
      <c r="S37" s="93">
        <v>27.15</v>
      </c>
      <c r="T37" s="93">
        <v>27.15</v>
      </c>
      <c r="U37">
        <v>4.6500000000000004</v>
      </c>
      <c r="V37">
        <v>81.374926000000002</v>
      </c>
      <c r="W37">
        <v>4.8899999999999997</v>
      </c>
      <c r="X37">
        <v>24.32</v>
      </c>
      <c r="Y37">
        <v>8.11</v>
      </c>
      <c r="Z37">
        <v>8.09</v>
      </c>
      <c r="AA37">
        <v>133.71</v>
      </c>
      <c r="AB37">
        <v>26.74</v>
      </c>
      <c r="AC37">
        <v>43.22</v>
      </c>
      <c r="AD37">
        <v>13</v>
      </c>
      <c r="AE37">
        <v>41</v>
      </c>
      <c r="AF37">
        <v>20</v>
      </c>
      <c r="AG37">
        <v>7</v>
      </c>
      <c r="AH37">
        <v>19.62</v>
      </c>
      <c r="AI37">
        <v>19.62</v>
      </c>
      <c r="AJ37">
        <v>27.58</v>
      </c>
      <c r="AK37">
        <v>95</v>
      </c>
      <c r="AL37">
        <v>40</v>
      </c>
    </row>
    <row r="38" spans="1:38">
      <c r="A38" t="s">
        <v>80</v>
      </c>
      <c r="B38" s="34">
        <v>110.01</v>
      </c>
      <c r="C38" s="34">
        <v>33.57</v>
      </c>
      <c r="D38" s="93">
        <f t="shared" si="0"/>
        <v>83.449999999999989</v>
      </c>
      <c r="E38" s="34"/>
      <c r="F38" s="34"/>
      <c r="G38" s="34"/>
      <c r="H38" s="34"/>
      <c r="I38" s="34"/>
      <c r="J38" s="37">
        <v>7.85</v>
      </c>
      <c r="K38" s="37">
        <v>7.85</v>
      </c>
      <c r="L38" s="37">
        <v>8.0500000000000007</v>
      </c>
      <c r="M38">
        <v>65.86</v>
      </c>
      <c r="N38">
        <v>269.92</v>
      </c>
      <c r="O38">
        <v>70.06</v>
      </c>
      <c r="P38">
        <v>5.25</v>
      </c>
      <c r="Q38">
        <v>9.36</v>
      </c>
      <c r="R38" s="93">
        <v>27.81</v>
      </c>
      <c r="S38" s="93">
        <v>27.82</v>
      </c>
      <c r="T38" s="93">
        <v>27.82</v>
      </c>
      <c r="U38">
        <v>4.6500000000000004</v>
      </c>
      <c r="V38">
        <v>88.223551999999998</v>
      </c>
      <c r="W38">
        <v>4.8899999999999997</v>
      </c>
      <c r="X38">
        <v>24.39</v>
      </c>
      <c r="Y38">
        <v>8.1300000000000008</v>
      </c>
      <c r="Z38">
        <v>8.14</v>
      </c>
      <c r="AA38">
        <v>153.26</v>
      </c>
      <c r="AB38">
        <v>30.65</v>
      </c>
      <c r="AC38">
        <v>50.42</v>
      </c>
      <c r="AD38">
        <v>15</v>
      </c>
      <c r="AE38">
        <v>48</v>
      </c>
      <c r="AF38">
        <v>24</v>
      </c>
      <c r="AG38">
        <v>7</v>
      </c>
      <c r="AH38">
        <v>19.600000000000001</v>
      </c>
      <c r="AI38">
        <v>19.600000000000001</v>
      </c>
      <c r="AJ38">
        <v>27.58</v>
      </c>
      <c r="AK38">
        <v>109</v>
      </c>
      <c r="AL38">
        <v>46</v>
      </c>
    </row>
    <row r="39" spans="1:38">
      <c r="A39" t="s">
        <v>81</v>
      </c>
      <c r="B39" s="34">
        <v>110.01</v>
      </c>
      <c r="C39" s="34">
        <v>33.57</v>
      </c>
      <c r="D39" s="93">
        <f t="shared" si="0"/>
        <v>83.449999999999989</v>
      </c>
      <c r="E39" s="34"/>
      <c r="F39" s="34"/>
      <c r="G39" s="34"/>
      <c r="H39" s="34"/>
      <c r="I39" s="34"/>
      <c r="J39" s="37">
        <v>8.81</v>
      </c>
      <c r="K39" s="37">
        <v>8.81</v>
      </c>
      <c r="L39" s="37">
        <v>9.02</v>
      </c>
      <c r="M39">
        <v>65.86</v>
      </c>
      <c r="N39">
        <v>269.92</v>
      </c>
      <c r="O39">
        <v>47.98</v>
      </c>
      <c r="P39">
        <v>5.4</v>
      </c>
      <c r="Q39">
        <v>8.6999999999999993</v>
      </c>
      <c r="R39" s="93">
        <v>27.81</v>
      </c>
      <c r="S39" s="93">
        <v>27.82</v>
      </c>
      <c r="T39" s="93">
        <v>27.82</v>
      </c>
      <c r="U39">
        <v>4.6500000000000004</v>
      </c>
      <c r="V39">
        <v>89.723820000000003</v>
      </c>
      <c r="W39">
        <v>4.8</v>
      </c>
      <c r="X39">
        <v>24.56</v>
      </c>
      <c r="Y39">
        <v>8.19</v>
      </c>
      <c r="Z39">
        <v>8.17</v>
      </c>
      <c r="AA39">
        <v>169.08</v>
      </c>
      <c r="AB39">
        <v>33.82</v>
      </c>
      <c r="AC39">
        <v>57.2</v>
      </c>
      <c r="AD39">
        <v>16</v>
      </c>
      <c r="AE39">
        <v>56</v>
      </c>
      <c r="AF39">
        <v>28</v>
      </c>
      <c r="AG39">
        <v>7</v>
      </c>
      <c r="AH39">
        <v>19.72</v>
      </c>
      <c r="AI39">
        <v>19.72</v>
      </c>
      <c r="AJ39">
        <v>27.58</v>
      </c>
      <c r="AK39">
        <v>123</v>
      </c>
      <c r="AL39">
        <v>52</v>
      </c>
    </row>
    <row r="40" spans="1:38">
      <c r="A40" t="s">
        <v>82</v>
      </c>
      <c r="B40" s="34">
        <v>110.01</v>
      </c>
      <c r="C40" s="34">
        <v>33.57</v>
      </c>
      <c r="D40" s="93">
        <f t="shared" si="0"/>
        <v>86.449999999999989</v>
      </c>
      <c r="E40" s="34"/>
      <c r="F40" s="34"/>
      <c r="G40" s="34"/>
      <c r="H40" s="34"/>
      <c r="I40" s="34"/>
      <c r="J40" s="37">
        <v>10.220000000000001</v>
      </c>
      <c r="K40" s="37">
        <v>10.220000000000001</v>
      </c>
      <c r="L40" s="37">
        <v>10.48</v>
      </c>
      <c r="M40">
        <v>65.86</v>
      </c>
      <c r="N40">
        <v>269.92</v>
      </c>
      <c r="O40">
        <v>47.98</v>
      </c>
      <c r="P40">
        <v>5.4</v>
      </c>
      <c r="Q40">
        <v>7.6</v>
      </c>
      <c r="R40" s="93">
        <v>28.81</v>
      </c>
      <c r="S40" s="93">
        <v>28.82</v>
      </c>
      <c r="T40" s="93">
        <v>28.82</v>
      </c>
      <c r="U40">
        <v>4.6500000000000004</v>
      </c>
      <c r="V40">
        <v>96.484768000000003</v>
      </c>
      <c r="W40">
        <v>4.8</v>
      </c>
      <c r="X40">
        <v>25.43</v>
      </c>
      <c r="Y40">
        <v>8.48</v>
      </c>
      <c r="Z40">
        <v>8.48</v>
      </c>
      <c r="AA40">
        <v>189.17</v>
      </c>
      <c r="AB40">
        <v>37.83</v>
      </c>
      <c r="AC40">
        <v>63.69</v>
      </c>
      <c r="AD40">
        <v>17</v>
      </c>
      <c r="AE40">
        <v>61</v>
      </c>
      <c r="AF40">
        <v>30</v>
      </c>
      <c r="AG40">
        <v>7.11</v>
      </c>
      <c r="AH40">
        <v>19.97</v>
      </c>
      <c r="AI40">
        <v>19.97</v>
      </c>
      <c r="AJ40">
        <v>26.57</v>
      </c>
      <c r="AK40">
        <v>137</v>
      </c>
      <c r="AL40">
        <v>58</v>
      </c>
    </row>
    <row r="41" spans="1:38">
      <c r="A41" t="s">
        <v>83</v>
      </c>
      <c r="B41" s="34">
        <v>110.01</v>
      </c>
      <c r="C41" s="34">
        <v>33.57</v>
      </c>
      <c r="D41" s="93">
        <f t="shared" si="0"/>
        <v>86.449999999999989</v>
      </c>
      <c r="E41" s="34"/>
      <c r="F41" s="34"/>
      <c r="G41" s="34"/>
      <c r="H41" s="34"/>
      <c r="I41" s="34"/>
      <c r="J41" s="37">
        <v>11.07</v>
      </c>
      <c r="K41" s="37">
        <v>11.07</v>
      </c>
      <c r="L41" s="37">
        <v>11.35</v>
      </c>
      <c r="M41">
        <v>65.86</v>
      </c>
      <c r="N41">
        <v>269.92</v>
      </c>
      <c r="O41">
        <v>47.98</v>
      </c>
      <c r="P41">
        <v>5.4</v>
      </c>
      <c r="Q41">
        <v>10.73</v>
      </c>
      <c r="R41" s="93">
        <v>28.81</v>
      </c>
      <c r="S41" s="93">
        <v>28.82</v>
      </c>
      <c r="T41" s="93">
        <v>28.82</v>
      </c>
      <c r="U41">
        <v>4.6500000000000004</v>
      </c>
      <c r="V41">
        <v>102.37867799999999</v>
      </c>
      <c r="W41">
        <v>4.8</v>
      </c>
      <c r="X41">
        <v>20.98</v>
      </c>
      <c r="Y41">
        <v>6.99</v>
      </c>
      <c r="Z41">
        <v>6.99</v>
      </c>
      <c r="AA41">
        <v>193.89</v>
      </c>
      <c r="AB41">
        <v>38.78</v>
      </c>
      <c r="AC41">
        <v>69.83</v>
      </c>
      <c r="AD41">
        <v>35.5</v>
      </c>
      <c r="AE41">
        <v>66</v>
      </c>
      <c r="AF41">
        <v>33</v>
      </c>
      <c r="AG41">
        <v>7.11</v>
      </c>
      <c r="AH41">
        <v>18.55</v>
      </c>
      <c r="AI41">
        <v>18.55</v>
      </c>
      <c r="AJ41">
        <v>26.57</v>
      </c>
      <c r="AK41">
        <v>147</v>
      </c>
      <c r="AL41">
        <v>63</v>
      </c>
    </row>
    <row r="42" spans="1:38">
      <c r="A42" t="s">
        <v>84</v>
      </c>
      <c r="B42" s="34">
        <v>110.01</v>
      </c>
      <c r="C42" s="34">
        <v>33.57</v>
      </c>
      <c r="D42" s="93">
        <f t="shared" si="0"/>
        <v>86.449999999999989</v>
      </c>
      <c r="E42" s="34"/>
      <c r="F42" s="34"/>
      <c r="G42" s="34"/>
      <c r="H42" s="34"/>
      <c r="I42" s="34"/>
      <c r="J42" s="37">
        <v>11.82</v>
      </c>
      <c r="K42" s="37">
        <v>11.82</v>
      </c>
      <c r="L42" s="37">
        <v>12.12</v>
      </c>
      <c r="M42">
        <v>70</v>
      </c>
      <c r="N42">
        <v>269.92</v>
      </c>
      <c r="O42">
        <v>47.98</v>
      </c>
      <c r="P42">
        <v>5.4</v>
      </c>
      <c r="Q42">
        <v>10.33</v>
      </c>
      <c r="R42" s="93">
        <v>28.81</v>
      </c>
      <c r="S42" s="93">
        <v>28.82</v>
      </c>
      <c r="T42" s="93">
        <v>28.82</v>
      </c>
      <c r="U42">
        <v>4.6500000000000004</v>
      </c>
      <c r="V42">
        <v>107.395808</v>
      </c>
      <c r="W42">
        <v>4.8</v>
      </c>
      <c r="X42">
        <v>21.36</v>
      </c>
      <c r="Y42">
        <v>7.12</v>
      </c>
      <c r="Z42">
        <v>7.13</v>
      </c>
      <c r="AA42">
        <v>208.17</v>
      </c>
      <c r="AB42">
        <v>41.63</v>
      </c>
      <c r="AC42">
        <v>75.23</v>
      </c>
      <c r="AD42">
        <v>37.5</v>
      </c>
      <c r="AE42">
        <v>68</v>
      </c>
      <c r="AF42">
        <v>34</v>
      </c>
      <c r="AG42">
        <v>7.11</v>
      </c>
      <c r="AH42">
        <v>18.55</v>
      </c>
      <c r="AI42">
        <v>18.55</v>
      </c>
      <c r="AJ42">
        <v>26.57</v>
      </c>
      <c r="AK42">
        <v>158</v>
      </c>
      <c r="AL42">
        <v>67</v>
      </c>
    </row>
    <row r="43" spans="1:38">
      <c r="A43" t="s">
        <v>85</v>
      </c>
      <c r="B43" s="34">
        <v>110.01</v>
      </c>
      <c r="C43" s="34">
        <v>33.57</v>
      </c>
      <c r="D43" s="93">
        <f t="shared" si="0"/>
        <v>86.449999999999989</v>
      </c>
      <c r="E43" s="34"/>
      <c r="F43" s="34"/>
      <c r="G43" s="34"/>
      <c r="H43" s="34"/>
      <c r="I43" s="34"/>
      <c r="J43" s="37">
        <v>12.47</v>
      </c>
      <c r="K43" s="37">
        <v>12.47</v>
      </c>
      <c r="L43" s="37">
        <v>12.79</v>
      </c>
      <c r="M43">
        <v>70</v>
      </c>
      <c r="N43">
        <v>269.92</v>
      </c>
      <c r="O43">
        <v>47.98</v>
      </c>
      <c r="P43">
        <v>5.4</v>
      </c>
      <c r="Q43">
        <v>9.92</v>
      </c>
      <c r="R43" s="93">
        <v>28.81</v>
      </c>
      <c r="S43" s="93">
        <v>28.82</v>
      </c>
      <c r="T43" s="93">
        <v>28.82</v>
      </c>
      <c r="U43">
        <v>4.96</v>
      </c>
      <c r="V43">
        <v>112.013516</v>
      </c>
      <c r="W43">
        <v>4.8</v>
      </c>
      <c r="X43">
        <v>21.81</v>
      </c>
      <c r="Y43">
        <v>7.27</v>
      </c>
      <c r="Z43">
        <v>7.27</v>
      </c>
      <c r="AA43">
        <v>218.05</v>
      </c>
      <c r="AB43">
        <v>43.61</v>
      </c>
      <c r="AC43">
        <v>80.23</v>
      </c>
      <c r="AD43">
        <v>40</v>
      </c>
      <c r="AE43">
        <v>71</v>
      </c>
      <c r="AF43">
        <v>36</v>
      </c>
      <c r="AG43">
        <v>7.11</v>
      </c>
      <c r="AH43">
        <v>18.62</v>
      </c>
      <c r="AI43">
        <v>18.62</v>
      </c>
      <c r="AJ43">
        <v>26.62</v>
      </c>
      <c r="AK43">
        <v>166</v>
      </c>
      <c r="AL43">
        <v>71</v>
      </c>
    </row>
    <row r="44" spans="1:38">
      <c r="A44" t="s">
        <v>86</v>
      </c>
      <c r="B44" s="34">
        <v>110.01</v>
      </c>
      <c r="C44" s="34">
        <v>33.57</v>
      </c>
      <c r="D44" s="93">
        <f t="shared" si="0"/>
        <v>86.449999999999989</v>
      </c>
      <c r="E44" s="34"/>
      <c r="F44" s="34"/>
      <c r="G44" s="34"/>
      <c r="H44" s="34"/>
      <c r="I44" s="34"/>
      <c r="J44" s="37">
        <v>12.98</v>
      </c>
      <c r="K44" s="37">
        <v>12.98</v>
      </c>
      <c r="L44" s="37">
        <v>13.3</v>
      </c>
      <c r="M44">
        <v>70</v>
      </c>
      <c r="N44">
        <v>269.92</v>
      </c>
      <c r="O44">
        <v>47.98</v>
      </c>
      <c r="P44">
        <v>5.4</v>
      </c>
      <c r="Q44">
        <v>9.74</v>
      </c>
      <c r="R44" s="93">
        <v>28.81</v>
      </c>
      <c r="S44" s="93">
        <v>28.82</v>
      </c>
      <c r="T44" s="93">
        <v>28.82</v>
      </c>
      <c r="U44">
        <v>4.96</v>
      </c>
      <c r="V44">
        <v>115.715476</v>
      </c>
      <c r="W44">
        <v>4.8</v>
      </c>
      <c r="X44">
        <v>22.51</v>
      </c>
      <c r="Y44">
        <v>7.5</v>
      </c>
      <c r="Z44">
        <v>7.51</v>
      </c>
      <c r="AA44">
        <v>223.83</v>
      </c>
      <c r="AB44">
        <v>44.77</v>
      </c>
      <c r="AC44">
        <v>84.59</v>
      </c>
      <c r="AD44">
        <v>42</v>
      </c>
      <c r="AE44">
        <v>75</v>
      </c>
      <c r="AF44">
        <v>38</v>
      </c>
      <c r="AG44">
        <v>7.11</v>
      </c>
      <c r="AH44">
        <v>18.579999999999998</v>
      </c>
      <c r="AI44">
        <v>18.579999999999998</v>
      </c>
      <c r="AJ44">
        <v>25.66</v>
      </c>
      <c r="AK44">
        <v>175</v>
      </c>
      <c r="AL44">
        <v>75</v>
      </c>
    </row>
    <row r="45" spans="1:38">
      <c r="A45" t="s">
        <v>87</v>
      </c>
      <c r="B45" s="34">
        <v>127.29</v>
      </c>
      <c r="C45" s="34">
        <v>33.57</v>
      </c>
      <c r="D45" s="93">
        <f t="shared" si="0"/>
        <v>86.449999999999989</v>
      </c>
      <c r="E45" s="34"/>
      <c r="F45" s="34"/>
      <c r="G45" s="34"/>
      <c r="H45" s="34"/>
      <c r="I45" s="34"/>
      <c r="J45" s="37">
        <v>13.44</v>
      </c>
      <c r="K45" s="37">
        <v>13.44</v>
      </c>
      <c r="L45" s="37">
        <v>13.77</v>
      </c>
      <c r="M45">
        <v>70</v>
      </c>
      <c r="N45">
        <v>269.92</v>
      </c>
      <c r="O45">
        <v>47.98</v>
      </c>
      <c r="P45">
        <v>5.4</v>
      </c>
      <c r="Q45">
        <v>7.4</v>
      </c>
      <c r="R45" s="93">
        <v>28.81</v>
      </c>
      <c r="S45" s="93">
        <v>28.82</v>
      </c>
      <c r="T45" s="93">
        <v>28.82</v>
      </c>
      <c r="U45">
        <v>4.96</v>
      </c>
      <c r="V45">
        <v>123.25578400000001</v>
      </c>
      <c r="W45">
        <v>4.8</v>
      </c>
      <c r="X45">
        <v>23.15</v>
      </c>
      <c r="Y45">
        <v>7.72</v>
      </c>
      <c r="Z45">
        <v>7.71</v>
      </c>
      <c r="AA45">
        <v>229.09</v>
      </c>
      <c r="AB45">
        <v>45.82</v>
      </c>
      <c r="AC45">
        <v>86.49</v>
      </c>
      <c r="AD45">
        <v>43.5</v>
      </c>
      <c r="AE45">
        <v>77</v>
      </c>
      <c r="AF45">
        <v>38</v>
      </c>
      <c r="AG45">
        <v>7.11</v>
      </c>
      <c r="AH45">
        <v>20.14</v>
      </c>
      <c r="AI45">
        <v>20.14</v>
      </c>
      <c r="AJ45">
        <v>25.66</v>
      </c>
      <c r="AK45">
        <v>182</v>
      </c>
      <c r="AL45">
        <v>78</v>
      </c>
    </row>
    <row r="46" spans="1:38">
      <c r="A46" t="s">
        <v>88</v>
      </c>
      <c r="B46" s="34">
        <v>160.87</v>
      </c>
      <c r="C46" s="34">
        <v>46.57</v>
      </c>
      <c r="D46" s="93">
        <f t="shared" si="0"/>
        <v>86.449999999999989</v>
      </c>
      <c r="E46" s="34"/>
      <c r="F46" s="34"/>
      <c r="G46" s="34"/>
      <c r="H46" s="34"/>
      <c r="I46" s="34"/>
      <c r="J46" s="37">
        <v>13.8</v>
      </c>
      <c r="K46" s="37">
        <v>13.8</v>
      </c>
      <c r="L46" s="37">
        <v>14.14</v>
      </c>
      <c r="M46">
        <v>70</v>
      </c>
      <c r="N46">
        <v>269.92</v>
      </c>
      <c r="O46">
        <v>47.98</v>
      </c>
      <c r="P46">
        <v>5.4</v>
      </c>
      <c r="Q46">
        <v>7.4</v>
      </c>
      <c r="R46" s="93">
        <v>28.81</v>
      </c>
      <c r="S46" s="93">
        <v>28.82</v>
      </c>
      <c r="T46" s="93">
        <v>28.82</v>
      </c>
      <c r="U46">
        <v>4.96</v>
      </c>
      <c r="V46">
        <v>125.38928199999999</v>
      </c>
      <c r="W46">
        <v>4.8</v>
      </c>
      <c r="X46">
        <v>24</v>
      </c>
      <c r="Y46">
        <v>8</v>
      </c>
      <c r="Z46">
        <v>8</v>
      </c>
      <c r="AA46">
        <v>229.09</v>
      </c>
      <c r="AB46">
        <v>45.82</v>
      </c>
      <c r="AC46">
        <v>88.57</v>
      </c>
      <c r="AD46">
        <v>44</v>
      </c>
      <c r="AE46">
        <v>77</v>
      </c>
      <c r="AF46">
        <v>38</v>
      </c>
      <c r="AG46">
        <v>7.11</v>
      </c>
      <c r="AH46">
        <v>20.41</v>
      </c>
      <c r="AI46">
        <v>20.41</v>
      </c>
      <c r="AJ46">
        <v>25.66</v>
      </c>
      <c r="AK46">
        <v>186</v>
      </c>
      <c r="AL46">
        <v>79</v>
      </c>
    </row>
    <row r="47" spans="1:38">
      <c r="A47" t="s">
        <v>89</v>
      </c>
      <c r="B47" s="34">
        <v>160.87</v>
      </c>
      <c r="C47" s="34">
        <v>46.57</v>
      </c>
      <c r="D47" s="93">
        <f t="shared" si="0"/>
        <v>88.949999999999989</v>
      </c>
      <c r="E47" s="34"/>
      <c r="F47" s="34"/>
      <c r="G47" s="34"/>
      <c r="H47" s="34"/>
      <c r="I47" s="34"/>
      <c r="J47" s="37">
        <v>14.83</v>
      </c>
      <c r="K47" s="37">
        <v>14.83</v>
      </c>
      <c r="L47" s="37">
        <v>15.2</v>
      </c>
      <c r="M47">
        <v>70</v>
      </c>
      <c r="N47">
        <v>269.92</v>
      </c>
      <c r="O47">
        <v>47.98</v>
      </c>
      <c r="P47">
        <v>5.25</v>
      </c>
      <c r="Q47">
        <v>7.4</v>
      </c>
      <c r="R47" s="93">
        <v>29.65</v>
      </c>
      <c r="S47" s="93">
        <v>29.65</v>
      </c>
      <c r="T47" s="93">
        <v>29.65</v>
      </c>
      <c r="U47">
        <v>5.19</v>
      </c>
      <c r="V47">
        <v>126.899292</v>
      </c>
      <c r="W47">
        <v>4.8</v>
      </c>
      <c r="X47">
        <v>24</v>
      </c>
      <c r="Y47">
        <v>8</v>
      </c>
      <c r="Z47">
        <v>8</v>
      </c>
      <c r="AA47">
        <v>229.09</v>
      </c>
      <c r="AB47">
        <v>45.82</v>
      </c>
      <c r="AC47">
        <v>89.45</v>
      </c>
      <c r="AD47">
        <v>45</v>
      </c>
      <c r="AE47">
        <v>77</v>
      </c>
      <c r="AF47">
        <v>38</v>
      </c>
      <c r="AG47">
        <v>7.11</v>
      </c>
      <c r="AH47">
        <v>20.61</v>
      </c>
      <c r="AI47">
        <v>20.61</v>
      </c>
      <c r="AJ47">
        <v>25.66</v>
      </c>
      <c r="AK47">
        <v>189</v>
      </c>
      <c r="AL47">
        <v>81</v>
      </c>
    </row>
    <row r="48" spans="1:38">
      <c r="A48" t="s">
        <v>90</v>
      </c>
      <c r="B48" s="34">
        <v>160.87</v>
      </c>
      <c r="C48" s="34">
        <v>46.57</v>
      </c>
      <c r="D48" s="93">
        <f t="shared" si="0"/>
        <v>88.949999999999989</v>
      </c>
      <c r="E48" s="34"/>
      <c r="F48" s="34"/>
      <c r="G48" s="34"/>
      <c r="H48" s="34"/>
      <c r="I48" s="34"/>
      <c r="J48" s="37">
        <v>15.04</v>
      </c>
      <c r="K48" s="37">
        <v>15.04</v>
      </c>
      <c r="L48" s="37">
        <v>15.42</v>
      </c>
      <c r="M48">
        <v>70</v>
      </c>
      <c r="N48">
        <v>269.92</v>
      </c>
      <c r="O48">
        <v>47.98</v>
      </c>
      <c r="P48">
        <v>5.25</v>
      </c>
      <c r="Q48">
        <v>7.4</v>
      </c>
      <c r="R48" s="93">
        <v>29.65</v>
      </c>
      <c r="S48" s="93">
        <v>29.65</v>
      </c>
      <c r="T48" s="93">
        <v>29.65</v>
      </c>
      <c r="U48">
        <v>5.19</v>
      </c>
      <c r="V48">
        <v>127.51303799999999</v>
      </c>
      <c r="W48">
        <v>4.8</v>
      </c>
      <c r="X48">
        <v>24</v>
      </c>
      <c r="Y48">
        <v>8</v>
      </c>
      <c r="Z48">
        <v>8</v>
      </c>
      <c r="AA48">
        <v>229.09</v>
      </c>
      <c r="AB48">
        <v>45.82</v>
      </c>
      <c r="AC48">
        <v>91.13</v>
      </c>
      <c r="AD48">
        <v>46</v>
      </c>
      <c r="AE48">
        <v>77</v>
      </c>
      <c r="AF48">
        <v>38</v>
      </c>
      <c r="AG48">
        <v>7.11</v>
      </c>
      <c r="AH48">
        <v>21.06</v>
      </c>
      <c r="AI48">
        <v>21.06</v>
      </c>
      <c r="AJ48">
        <v>25.66</v>
      </c>
      <c r="AK48">
        <v>189</v>
      </c>
      <c r="AL48">
        <v>81</v>
      </c>
    </row>
    <row r="49" spans="1:38">
      <c r="A49" t="s">
        <v>91</v>
      </c>
      <c r="B49" s="34">
        <v>160.87</v>
      </c>
      <c r="C49" s="34">
        <v>46.57</v>
      </c>
      <c r="D49" s="93">
        <f t="shared" si="0"/>
        <v>89.95</v>
      </c>
      <c r="E49" s="34"/>
      <c r="F49" s="34"/>
      <c r="G49" s="34"/>
      <c r="H49" s="34"/>
      <c r="I49" s="34"/>
      <c r="J49" s="37">
        <v>15.12</v>
      </c>
      <c r="K49" s="37">
        <v>15.12</v>
      </c>
      <c r="L49" s="37">
        <v>15.5</v>
      </c>
      <c r="M49">
        <v>94.09</v>
      </c>
      <c r="N49">
        <v>269.92</v>
      </c>
      <c r="O49">
        <v>47.98</v>
      </c>
      <c r="P49">
        <v>5.25</v>
      </c>
      <c r="Q49">
        <v>7.4</v>
      </c>
      <c r="R49" s="93">
        <v>29.99</v>
      </c>
      <c r="S49" s="93">
        <v>29.98</v>
      </c>
      <c r="T49" s="93">
        <v>29.98</v>
      </c>
      <c r="U49">
        <v>5.19</v>
      </c>
      <c r="V49">
        <v>127.50329600000001</v>
      </c>
      <c r="W49">
        <v>4.8</v>
      </c>
      <c r="X49">
        <v>24</v>
      </c>
      <c r="Y49">
        <v>8</v>
      </c>
      <c r="Z49">
        <v>8</v>
      </c>
      <c r="AA49">
        <v>229.09</v>
      </c>
      <c r="AB49">
        <v>45.82</v>
      </c>
      <c r="AC49">
        <v>91.33</v>
      </c>
      <c r="AD49">
        <v>43.5</v>
      </c>
      <c r="AE49">
        <v>77</v>
      </c>
      <c r="AF49">
        <v>38</v>
      </c>
      <c r="AG49">
        <v>7.11</v>
      </c>
      <c r="AH49">
        <v>21.39</v>
      </c>
      <c r="AI49">
        <v>21.39</v>
      </c>
      <c r="AJ49">
        <v>25.66</v>
      </c>
      <c r="AK49">
        <v>189</v>
      </c>
      <c r="AL49">
        <v>81</v>
      </c>
    </row>
    <row r="50" spans="1:38">
      <c r="A50" t="s">
        <v>92</v>
      </c>
      <c r="B50" s="34">
        <v>160.87</v>
      </c>
      <c r="C50" s="34">
        <v>46.57</v>
      </c>
      <c r="D50" s="93">
        <f t="shared" si="0"/>
        <v>89.95</v>
      </c>
      <c r="E50" s="34"/>
      <c r="F50" s="34"/>
      <c r="G50" s="34"/>
      <c r="H50" s="34"/>
      <c r="I50" s="34"/>
      <c r="J50" s="37">
        <v>15.2</v>
      </c>
      <c r="K50" s="37">
        <v>15.2</v>
      </c>
      <c r="L50" s="37">
        <v>15.59</v>
      </c>
      <c r="M50">
        <v>115.16</v>
      </c>
      <c r="N50">
        <v>269.92</v>
      </c>
      <c r="O50">
        <v>47.98</v>
      </c>
      <c r="P50">
        <v>5.25</v>
      </c>
      <c r="Q50">
        <v>7.4</v>
      </c>
      <c r="R50" s="93">
        <v>29.99</v>
      </c>
      <c r="S50" s="93">
        <v>29.98</v>
      </c>
      <c r="T50" s="93">
        <v>29.98</v>
      </c>
      <c r="U50">
        <v>5.19</v>
      </c>
      <c r="V50">
        <v>126.480386</v>
      </c>
      <c r="W50">
        <v>4.8</v>
      </c>
      <c r="X50">
        <v>24</v>
      </c>
      <c r="Y50">
        <v>8</v>
      </c>
      <c r="Z50">
        <v>8</v>
      </c>
      <c r="AA50">
        <v>229.09</v>
      </c>
      <c r="AB50">
        <v>45.82</v>
      </c>
      <c r="AC50">
        <v>91.32</v>
      </c>
      <c r="AD50">
        <v>43.5</v>
      </c>
      <c r="AE50">
        <v>77</v>
      </c>
      <c r="AF50">
        <v>38</v>
      </c>
      <c r="AG50">
        <v>7.35</v>
      </c>
      <c r="AH50">
        <v>21.53</v>
      </c>
      <c r="AI50">
        <v>21.53</v>
      </c>
      <c r="AJ50">
        <v>25.66</v>
      </c>
      <c r="AK50">
        <v>189</v>
      </c>
      <c r="AL50">
        <v>81</v>
      </c>
    </row>
    <row r="51" spans="1:38">
      <c r="A51" t="s">
        <v>93</v>
      </c>
      <c r="B51" s="34">
        <v>189.67</v>
      </c>
      <c r="C51" s="34">
        <v>46.57</v>
      </c>
      <c r="D51" s="93">
        <f t="shared" si="0"/>
        <v>89.95</v>
      </c>
      <c r="E51" s="34"/>
      <c r="F51" s="34"/>
      <c r="G51" s="34"/>
      <c r="H51" s="34"/>
      <c r="I51" s="34"/>
      <c r="J51" s="37">
        <v>15.22</v>
      </c>
      <c r="K51" s="37">
        <v>15.22</v>
      </c>
      <c r="L51" s="37">
        <v>15.6</v>
      </c>
      <c r="M51">
        <v>115.16</v>
      </c>
      <c r="N51">
        <v>269.92</v>
      </c>
      <c r="O51">
        <v>47.98</v>
      </c>
      <c r="P51">
        <v>5.4</v>
      </c>
      <c r="Q51">
        <v>7.4</v>
      </c>
      <c r="R51" s="93">
        <v>29.99</v>
      </c>
      <c r="S51" s="93">
        <v>29.98</v>
      </c>
      <c r="T51" s="93">
        <v>29.98</v>
      </c>
      <c r="U51">
        <v>5.42</v>
      </c>
      <c r="V51">
        <v>112.81236</v>
      </c>
      <c r="W51">
        <v>4.8</v>
      </c>
      <c r="X51">
        <v>24</v>
      </c>
      <c r="Y51">
        <v>8</v>
      </c>
      <c r="Z51">
        <v>8</v>
      </c>
      <c r="AA51">
        <v>220.83</v>
      </c>
      <c r="AB51">
        <v>44.17</v>
      </c>
      <c r="AC51">
        <v>91.33</v>
      </c>
      <c r="AD51">
        <v>43.5</v>
      </c>
      <c r="AE51">
        <v>77</v>
      </c>
      <c r="AF51">
        <v>38</v>
      </c>
      <c r="AG51">
        <v>7.74</v>
      </c>
      <c r="AH51">
        <v>22</v>
      </c>
      <c r="AI51">
        <v>22</v>
      </c>
      <c r="AJ51">
        <v>25.66</v>
      </c>
      <c r="AK51">
        <v>189</v>
      </c>
      <c r="AL51">
        <v>81</v>
      </c>
    </row>
    <row r="52" spans="1:38">
      <c r="A52" t="s">
        <v>94</v>
      </c>
      <c r="B52" s="34">
        <v>220.6</v>
      </c>
      <c r="C52" s="34">
        <v>46.57</v>
      </c>
      <c r="D52" s="93">
        <f t="shared" si="0"/>
        <v>89.95</v>
      </c>
      <c r="E52" s="34"/>
      <c r="F52" s="34"/>
      <c r="G52" s="34"/>
      <c r="H52" s="34"/>
      <c r="I52" s="34"/>
      <c r="J52" s="37">
        <v>15.16</v>
      </c>
      <c r="K52" s="37">
        <v>15.16</v>
      </c>
      <c r="L52" s="37">
        <v>15.54</v>
      </c>
      <c r="M52">
        <v>115.16</v>
      </c>
      <c r="N52">
        <v>269.92</v>
      </c>
      <c r="O52">
        <v>47.98</v>
      </c>
      <c r="P52">
        <v>5.4</v>
      </c>
      <c r="Q52">
        <v>15.54</v>
      </c>
      <c r="R52" s="93">
        <v>29.99</v>
      </c>
      <c r="S52" s="93">
        <v>29.98</v>
      </c>
      <c r="T52" s="93">
        <v>29.98</v>
      </c>
      <c r="U52">
        <v>5.42</v>
      </c>
      <c r="V52">
        <v>112.023258</v>
      </c>
      <c r="W52">
        <v>4.8</v>
      </c>
      <c r="X52">
        <v>24</v>
      </c>
      <c r="Y52">
        <v>8</v>
      </c>
      <c r="Z52">
        <v>8</v>
      </c>
      <c r="AA52">
        <v>220.83</v>
      </c>
      <c r="AB52">
        <v>44.17</v>
      </c>
      <c r="AC52">
        <v>91.35</v>
      </c>
      <c r="AD52">
        <v>43.5</v>
      </c>
      <c r="AE52">
        <v>77</v>
      </c>
      <c r="AF52">
        <v>38</v>
      </c>
      <c r="AG52">
        <v>8.84</v>
      </c>
      <c r="AH52">
        <v>28.84</v>
      </c>
      <c r="AI52">
        <v>28.84</v>
      </c>
      <c r="AJ52">
        <v>25.66</v>
      </c>
      <c r="AK52">
        <v>189</v>
      </c>
      <c r="AL52">
        <v>81</v>
      </c>
    </row>
    <row r="53" spans="1:38">
      <c r="A53" t="s">
        <v>95</v>
      </c>
      <c r="B53" s="34">
        <v>220.6</v>
      </c>
      <c r="C53" s="34">
        <v>64.489999999999995</v>
      </c>
      <c r="D53" s="93">
        <f t="shared" si="0"/>
        <v>89.95</v>
      </c>
      <c r="E53" s="34"/>
      <c r="F53" s="34"/>
      <c r="G53" s="34"/>
      <c r="H53" s="34"/>
      <c r="I53" s="34"/>
      <c r="J53" s="37">
        <v>15.17</v>
      </c>
      <c r="K53" s="37">
        <v>15.17</v>
      </c>
      <c r="L53" s="37">
        <v>15.54</v>
      </c>
      <c r="M53">
        <v>115.16</v>
      </c>
      <c r="N53">
        <v>269.92</v>
      </c>
      <c r="O53">
        <v>47.98</v>
      </c>
      <c r="P53">
        <v>5.4</v>
      </c>
      <c r="Q53">
        <v>15.51</v>
      </c>
      <c r="R53" s="93">
        <v>29.99</v>
      </c>
      <c r="S53" s="93">
        <v>29.98</v>
      </c>
      <c r="T53" s="93">
        <v>29.98</v>
      </c>
      <c r="U53">
        <v>5.42</v>
      </c>
      <c r="V53">
        <v>109.44162799999999</v>
      </c>
      <c r="W53">
        <v>4.8</v>
      </c>
      <c r="X53">
        <v>35.15</v>
      </c>
      <c r="Y53">
        <v>11.72</v>
      </c>
      <c r="Z53">
        <v>11.71</v>
      </c>
      <c r="AA53">
        <v>220.83</v>
      </c>
      <c r="AB53">
        <v>44.17</v>
      </c>
      <c r="AC53">
        <v>91.38</v>
      </c>
      <c r="AD53">
        <v>43.5</v>
      </c>
      <c r="AE53">
        <v>77</v>
      </c>
      <c r="AF53">
        <v>38</v>
      </c>
      <c r="AG53">
        <v>9.84</v>
      </c>
      <c r="AH53">
        <v>29.51</v>
      </c>
      <c r="AI53">
        <v>29.51</v>
      </c>
      <c r="AJ53">
        <v>25.66</v>
      </c>
      <c r="AK53">
        <v>189</v>
      </c>
      <c r="AL53">
        <v>81</v>
      </c>
    </row>
    <row r="54" spans="1:38">
      <c r="A54" t="s">
        <v>96</v>
      </c>
      <c r="B54" s="34">
        <v>220.6</v>
      </c>
      <c r="C54" s="34">
        <v>64.489999999999995</v>
      </c>
      <c r="D54" s="93">
        <f t="shared" si="0"/>
        <v>89.95</v>
      </c>
      <c r="E54" s="34"/>
      <c r="F54" s="34"/>
      <c r="G54" s="34"/>
      <c r="H54" s="34"/>
      <c r="I54" s="34"/>
      <c r="J54" s="37">
        <v>15.16</v>
      </c>
      <c r="K54" s="37">
        <v>15.16</v>
      </c>
      <c r="L54" s="37">
        <v>15.54</v>
      </c>
      <c r="M54">
        <v>94.09</v>
      </c>
      <c r="N54">
        <v>269.92</v>
      </c>
      <c r="O54">
        <v>47.98</v>
      </c>
      <c r="P54">
        <v>5.4</v>
      </c>
      <c r="Q54">
        <v>15.31</v>
      </c>
      <c r="R54" s="93">
        <v>29.99</v>
      </c>
      <c r="S54" s="93">
        <v>29.98</v>
      </c>
      <c r="T54" s="93">
        <v>29.98</v>
      </c>
      <c r="U54">
        <v>5.42</v>
      </c>
      <c r="V54">
        <v>106.48005999999999</v>
      </c>
      <c r="W54">
        <v>4.8</v>
      </c>
      <c r="X54">
        <v>35.83</v>
      </c>
      <c r="Y54">
        <v>11.94</v>
      </c>
      <c r="Z54">
        <v>11.94</v>
      </c>
      <c r="AA54">
        <v>220.83</v>
      </c>
      <c r="AB54">
        <v>44.17</v>
      </c>
      <c r="AC54">
        <v>91.32</v>
      </c>
      <c r="AD54">
        <v>41</v>
      </c>
      <c r="AE54">
        <v>77</v>
      </c>
      <c r="AF54">
        <v>38</v>
      </c>
      <c r="AG54">
        <v>10.51</v>
      </c>
      <c r="AH54">
        <v>29.84</v>
      </c>
      <c r="AI54">
        <v>29.84</v>
      </c>
      <c r="AJ54">
        <v>25.66</v>
      </c>
      <c r="AK54">
        <v>179</v>
      </c>
      <c r="AL54">
        <v>76</v>
      </c>
    </row>
    <row r="55" spans="1:38">
      <c r="A55" t="s">
        <v>97</v>
      </c>
      <c r="B55" s="34">
        <v>220.6</v>
      </c>
      <c r="C55" s="34">
        <v>64.489999999999995</v>
      </c>
      <c r="D55" s="93">
        <f t="shared" si="0"/>
        <v>89.95</v>
      </c>
      <c r="E55" s="34"/>
      <c r="F55" s="34"/>
      <c r="G55" s="34"/>
      <c r="H55" s="34"/>
      <c r="I55" s="34"/>
      <c r="J55" s="37">
        <v>15.12</v>
      </c>
      <c r="K55" s="37">
        <v>15.12</v>
      </c>
      <c r="L55" s="37">
        <v>15.49</v>
      </c>
      <c r="M55">
        <v>70</v>
      </c>
      <c r="N55">
        <v>269.92</v>
      </c>
      <c r="O55">
        <v>47.98</v>
      </c>
      <c r="P55">
        <v>5.71</v>
      </c>
      <c r="Q55">
        <v>26.11</v>
      </c>
      <c r="R55" s="93">
        <v>29.99</v>
      </c>
      <c r="S55" s="93">
        <v>29.98</v>
      </c>
      <c r="T55" s="93">
        <v>29.98</v>
      </c>
      <c r="U55">
        <v>5.35</v>
      </c>
      <c r="V55">
        <v>103.576944</v>
      </c>
      <c r="W55">
        <v>4.7</v>
      </c>
      <c r="X55">
        <v>36.15</v>
      </c>
      <c r="Y55">
        <v>12.05</v>
      </c>
      <c r="Z55">
        <v>12.05</v>
      </c>
      <c r="AA55">
        <v>220.83</v>
      </c>
      <c r="AB55">
        <v>44.17</v>
      </c>
      <c r="AC55">
        <v>91.32</v>
      </c>
      <c r="AD55">
        <v>41</v>
      </c>
      <c r="AE55">
        <v>77</v>
      </c>
      <c r="AF55">
        <v>38</v>
      </c>
      <c r="AG55">
        <v>11.17</v>
      </c>
      <c r="AH55">
        <v>30.51</v>
      </c>
      <c r="AI55">
        <v>30.51</v>
      </c>
      <c r="AJ55">
        <v>25.66</v>
      </c>
      <c r="AK55">
        <v>179</v>
      </c>
      <c r="AL55">
        <v>76</v>
      </c>
    </row>
    <row r="56" spans="1:38">
      <c r="A56" t="s">
        <v>98</v>
      </c>
      <c r="B56" s="34">
        <v>220.6</v>
      </c>
      <c r="C56" s="34">
        <v>64.489999999999995</v>
      </c>
      <c r="D56" s="93">
        <f t="shared" si="0"/>
        <v>89.95</v>
      </c>
      <c r="E56" s="34"/>
      <c r="F56" s="34"/>
      <c r="G56" s="34"/>
      <c r="H56" s="34"/>
      <c r="I56" s="34"/>
      <c r="J56" s="37">
        <v>15.1</v>
      </c>
      <c r="K56" s="37">
        <v>15.1</v>
      </c>
      <c r="L56" s="37">
        <v>15.47</v>
      </c>
      <c r="M56">
        <v>70</v>
      </c>
      <c r="N56">
        <v>269.92</v>
      </c>
      <c r="O56">
        <v>47.98</v>
      </c>
      <c r="P56">
        <v>5.71</v>
      </c>
      <c r="Q56">
        <v>26.31</v>
      </c>
      <c r="R56" s="93">
        <v>29.99</v>
      </c>
      <c r="S56" s="93">
        <v>29.98</v>
      </c>
      <c r="T56" s="93">
        <v>29.98</v>
      </c>
      <c r="U56">
        <v>5.35</v>
      </c>
      <c r="V56">
        <v>100.58615</v>
      </c>
      <c r="W56">
        <v>4.7</v>
      </c>
      <c r="X56">
        <v>37.33</v>
      </c>
      <c r="Y56">
        <v>12.44</v>
      </c>
      <c r="Z56">
        <v>12.44</v>
      </c>
      <c r="AA56">
        <v>220.83</v>
      </c>
      <c r="AB56">
        <v>44.17</v>
      </c>
      <c r="AC56">
        <v>91.31</v>
      </c>
      <c r="AD56">
        <v>41</v>
      </c>
      <c r="AE56">
        <v>76</v>
      </c>
      <c r="AF56">
        <v>38</v>
      </c>
      <c r="AG56">
        <v>11.84</v>
      </c>
      <c r="AH56">
        <v>31.17</v>
      </c>
      <c r="AI56">
        <v>31.17</v>
      </c>
      <c r="AJ56">
        <v>25.66</v>
      </c>
      <c r="AK56">
        <v>179</v>
      </c>
      <c r="AL56">
        <v>76</v>
      </c>
    </row>
    <row r="57" spans="1:38">
      <c r="A57" t="s">
        <v>99</v>
      </c>
      <c r="B57" s="34">
        <v>220.6</v>
      </c>
      <c r="C57" s="34">
        <v>64.489999999999995</v>
      </c>
      <c r="D57" s="93">
        <f t="shared" si="0"/>
        <v>89.95</v>
      </c>
      <c r="E57" s="34"/>
      <c r="F57" s="34"/>
      <c r="G57" s="34"/>
      <c r="H57" s="34"/>
      <c r="I57" s="34"/>
      <c r="J57" s="37">
        <v>15.06</v>
      </c>
      <c r="K57" s="37">
        <v>15.06</v>
      </c>
      <c r="L57" s="37">
        <v>15.43</v>
      </c>
      <c r="M57">
        <v>94.09</v>
      </c>
      <c r="N57">
        <v>269.92</v>
      </c>
      <c r="O57">
        <v>47.98</v>
      </c>
      <c r="P57">
        <v>5.71</v>
      </c>
      <c r="Q57">
        <v>26.91</v>
      </c>
      <c r="R57" s="93">
        <v>29.99</v>
      </c>
      <c r="S57" s="93">
        <v>29.98</v>
      </c>
      <c r="T57" s="93">
        <v>29.98</v>
      </c>
      <c r="U57">
        <v>5.35</v>
      </c>
      <c r="V57">
        <v>100.44976200000001</v>
      </c>
      <c r="W57">
        <v>4.7</v>
      </c>
      <c r="X57">
        <v>38.17</v>
      </c>
      <c r="Y57">
        <v>12.73</v>
      </c>
      <c r="Z57">
        <v>12.72</v>
      </c>
      <c r="AA57">
        <v>220.83</v>
      </c>
      <c r="AB57">
        <v>44.17</v>
      </c>
      <c r="AC57">
        <v>91.13</v>
      </c>
      <c r="AD57">
        <v>41</v>
      </c>
      <c r="AE57">
        <v>77</v>
      </c>
      <c r="AF57">
        <v>38</v>
      </c>
      <c r="AG57">
        <v>12.51</v>
      </c>
      <c r="AH57">
        <v>31.84</v>
      </c>
      <c r="AI57">
        <v>31.84</v>
      </c>
      <c r="AJ57">
        <v>25.66</v>
      </c>
      <c r="AK57">
        <v>179</v>
      </c>
      <c r="AL57">
        <v>76</v>
      </c>
    </row>
    <row r="58" spans="1:38">
      <c r="A58" t="s">
        <v>100</v>
      </c>
      <c r="B58" s="34">
        <v>220.6</v>
      </c>
      <c r="C58" s="34">
        <v>64.489999999999995</v>
      </c>
      <c r="D58" s="93">
        <f t="shared" si="0"/>
        <v>89.95</v>
      </c>
      <c r="E58" s="34"/>
      <c r="F58" s="34"/>
      <c r="G58" s="34"/>
      <c r="H58" s="34"/>
      <c r="I58" s="34"/>
      <c r="J58" s="37">
        <v>14.65</v>
      </c>
      <c r="K58" s="37">
        <v>14.65</v>
      </c>
      <c r="L58" s="37">
        <v>15.01</v>
      </c>
      <c r="M58">
        <v>115.16</v>
      </c>
      <c r="N58">
        <v>269.92</v>
      </c>
      <c r="O58">
        <v>47.98</v>
      </c>
      <c r="P58">
        <v>5.71</v>
      </c>
      <c r="Q58">
        <v>27.31</v>
      </c>
      <c r="R58" s="93">
        <v>29.99</v>
      </c>
      <c r="S58" s="93">
        <v>29.98</v>
      </c>
      <c r="T58" s="93">
        <v>29.98</v>
      </c>
      <c r="U58">
        <v>5.35</v>
      </c>
      <c r="V58">
        <v>95.724891999999997</v>
      </c>
      <c r="W58">
        <v>4.7</v>
      </c>
      <c r="X58">
        <v>48.72</v>
      </c>
      <c r="Y58">
        <v>16.239999999999998</v>
      </c>
      <c r="Z58">
        <v>16.239999999999998</v>
      </c>
      <c r="AA58">
        <v>220.83</v>
      </c>
      <c r="AB58">
        <v>44.17</v>
      </c>
      <c r="AC58">
        <v>89.99</v>
      </c>
      <c r="AD58">
        <v>40</v>
      </c>
      <c r="AE58">
        <v>78</v>
      </c>
      <c r="AF58">
        <v>39</v>
      </c>
      <c r="AG58">
        <v>13.17</v>
      </c>
      <c r="AH58">
        <v>36.869999999999997</v>
      </c>
      <c r="AI58">
        <v>36.869999999999997</v>
      </c>
      <c r="AJ58">
        <v>25.66</v>
      </c>
      <c r="AK58">
        <v>179</v>
      </c>
      <c r="AL58">
        <v>76</v>
      </c>
    </row>
    <row r="59" spans="1:38">
      <c r="A59" t="s">
        <v>101</v>
      </c>
      <c r="B59" s="34">
        <v>220.6</v>
      </c>
      <c r="C59" s="34">
        <v>64.489999999999995</v>
      </c>
      <c r="D59" s="93">
        <f t="shared" si="0"/>
        <v>89.95</v>
      </c>
      <c r="E59" s="34"/>
      <c r="F59" s="34"/>
      <c r="G59" s="34"/>
      <c r="H59" s="34"/>
      <c r="I59" s="34"/>
      <c r="J59" s="37">
        <v>14.32</v>
      </c>
      <c r="K59" s="37">
        <v>14.32</v>
      </c>
      <c r="L59" s="37">
        <v>14.67</v>
      </c>
      <c r="M59">
        <v>115.16</v>
      </c>
      <c r="N59">
        <v>269.92</v>
      </c>
      <c r="O59">
        <v>47.98</v>
      </c>
      <c r="P59">
        <v>5.71</v>
      </c>
      <c r="Q59">
        <v>27.72</v>
      </c>
      <c r="R59" s="93">
        <v>29.99</v>
      </c>
      <c r="S59" s="93">
        <v>29.98</v>
      </c>
      <c r="T59" s="93">
        <v>29.98</v>
      </c>
      <c r="U59">
        <v>5.04</v>
      </c>
      <c r="V59">
        <v>88.886008000000004</v>
      </c>
      <c r="W59">
        <v>4.7</v>
      </c>
      <c r="X59">
        <v>50.71</v>
      </c>
      <c r="Y59">
        <v>16.899999999999999</v>
      </c>
      <c r="Z59">
        <v>16.920000000000002</v>
      </c>
      <c r="AA59">
        <v>217.83</v>
      </c>
      <c r="AB59">
        <v>43.57</v>
      </c>
      <c r="AC59">
        <v>84.79</v>
      </c>
      <c r="AD59">
        <v>39.5</v>
      </c>
      <c r="AE59">
        <v>76</v>
      </c>
      <c r="AF59">
        <v>38</v>
      </c>
      <c r="AG59">
        <v>18.079999999999998</v>
      </c>
      <c r="AH59">
        <v>37.119999999999997</v>
      </c>
      <c r="AI59">
        <v>37.119999999999997</v>
      </c>
      <c r="AJ59">
        <v>25.66</v>
      </c>
      <c r="AK59">
        <v>175</v>
      </c>
      <c r="AL59">
        <v>75</v>
      </c>
    </row>
    <row r="60" spans="1:38">
      <c r="A60" t="s">
        <v>102</v>
      </c>
      <c r="B60" s="34">
        <v>220.6</v>
      </c>
      <c r="C60" s="34">
        <v>64.489999999999995</v>
      </c>
      <c r="D60" s="93">
        <f t="shared" si="0"/>
        <v>89.95</v>
      </c>
      <c r="E60" s="34"/>
      <c r="F60" s="34"/>
      <c r="G60" s="34"/>
      <c r="H60" s="34"/>
      <c r="I60" s="34"/>
      <c r="J60" s="37">
        <v>13.94</v>
      </c>
      <c r="K60" s="37">
        <v>13.94</v>
      </c>
      <c r="L60" s="37">
        <v>14.3</v>
      </c>
      <c r="M60">
        <v>115.16</v>
      </c>
      <c r="N60">
        <v>269.92</v>
      </c>
      <c r="O60">
        <v>76.78</v>
      </c>
      <c r="P60">
        <v>5.71</v>
      </c>
      <c r="Q60">
        <v>28.32</v>
      </c>
      <c r="R60" s="93">
        <v>29.99</v>
      </c>
      <c r="S60" s="93">
        <v>29.98</v>
      </c>
      <c r="T60" s="93">
        <v>29.98</v>
      </c>
      <c r="U60">
        <v>5.04</v>
      </c>
      <c r="V60">
        <v>82.427062000000006</v>
      </c>
      <c r="W60">
        <v>4.7</v>
      </c>
      <c r="X60">
        <v>52.96</v>
      </c>
      <c r="Y60">
        <v>17.649999999999999</v>
      </c>
      <c r="Z60">
        <v>17.66</v>
      </c>
      <c r="AA60">
        <v>214.85</v>
      </c>
      <c r="AB60">
        <v>42.97</v>
      </c>
      <c r="AC60">
        <v>84.22</v>
      </c>
      <c r="AD60">
        <v>38</v>
      </c>
      <c r="AE60">
        <v>75</v>
      </c>
      <c r="AF60">
        <v>38</v>
      </c>
      <c r="AG60">
        <v>18.079999999999998</v>
      </c>
      <c r="AH60">
        <v>37.44</v>
      </c>
      <c r="AI60">
        <v>37.44</v>
      </c>
      <c r="AJ60">
        <v>25.66</v>
      </c>
      <c r="AK60">
        <v>172</v>
      </c>
      <c r="AL60">
        <v>73</v>
      </c>
    </row>
    <row r="61" spans="1:38">
      <c r="A61" t="s">
        <v>103</v>
      </c>
      <c r="B61" s="34">
        <v>220.54</v>
      </c>
      <c r="C61" s="34">
        <v>64.47</v>
      </c>
      <c r="D61" s="93">
        <f t="shared" si="0"/>
        <v>89.95</v>
      </c>
      <c r="E61" s="34"/>
      <c r="F61" s="34"/>
      <c r="G61" s="34"/>
      <c r="H61" s="34"/>
      <c r="I61" s="34"/>
      <c r="J61" s="37">
        <v>13.4</v>
      </c>
      <c r="K61" s="37">
        <v>13.4</v>
      </c>
      <c r="L61" s="37">
        <v>13.73</v>
      </c>
      <c r="M61">
        <v>115.16</v>
      </c>
      <c r="N61">
        <v>269.92</v>
      </c>
      <c r="O61">
        <v>49.9</v>
      </c>
      <c r="P61">
        <v>5.71</v>
      </c>
      <c r="Q61">
        <v>28.72</v>
      </c>
      <c r="R61" s="93">
        <v>29.99</v>
      </c>
      <c r="S61" s="93">
        <v>29.98</v>
      </c>
      <c r="T61" s="93">
        <v>29.98</v>
      </c>
      <c r="U61">
        <v>5.04</v>
      </c>
      <c r="V61">
        <v>76.406505999999993</v>
      </c>
      <c r="W61">
        <v>4.7</v>
      </c>
      <c r="X61">
        <v>55</v>
      </c>
      <c r="Y61">
        <v>18.329999999999998</v>
      </c>
      <c r="Z61">
        <v>18.350000000000001</v>
      </c>
      <c r="AA61">
        <v>219.78</v>
      </c>
      <c r="AB61">
        <v>43.96</v>
      </c>
      <c r="AC61">
        <v>82.12</v>
      </c>
      <c r="AD61">
        <v>37</v>
      </c>
      <c r="AE61">
        <v>76</v>
      </c>
      <c r="AF61">
        <v>38</v>
      </c>
      <c r="AG61">
        <v>17.75</v>
      </c>
      <c r="AH61">
        <v>37.85</v>
      </c>
      <c r="AI61">
        <v>37.85</v>
      </c>
      <c r="AJ61">
        <v>25.66</v>
      </c>
      <c r="AK61">
        <v>168</v>
      </c>
      <c r="AL61">
        <v>72</v>
      </c>
    </row>
    <row r="62" spans="1:38">
      <c r="A62" t="s">
        <v>104</v>
      </c>
      <c r="B62" s="34">
        <v>220.54</v>
      </c>
      <c r="C62" s="34">
        <v>64.47</v>
      </c>
      <c r="D62" s="93">
        <f t="shared" si="0"/>
        <v>89.95</v>
      </c>
      <c r="E62" s="34"/>
      <c r="F62" s="34"/>
      <c r="G62" s="34"/>
      <c r="H62" s="34"/>
      <c r="I62" s="34"/>
      <c r="J62" s="37">
        <v>12.84</v>
      </c>
      <c r="K62" s="37">
        <v>12.84</v>
      </c>
      <c r="L62" s="37">
        <v>13.16</v>
      </c>
      <c r="M62">
        <v>115.16</v>
      </c>
      <c r="N62">
        <v>269.92</v>
      </c>
      <c r="O62">
        <v>49.9</v>
      </c>
      <c r="P62">
        <v>5.71</v>
      </c>
      <c r="Q62">
        <v>29.12</v>
      </c>
      <c r="R62" s="93">
        <v>29.99</v>
      </c>
      <c r="S62" s="93">
        <v>29.98</v>
      </c>
      <c r="T62" s="93">
        <v>29.98</v>
      </c>
      <c r="U62">
        <v>5.04</v>
      </c>
      <c r="V62">
        <v>70.220336000000003</v>
      </c>
      <c r="W62">
        <v>4.7</v>
      </c>
      <c r="X62">
        <v>57.03</v>
      </c>
      <c r="Y62">
        <v>19.010000000000002</v>
      </c>
      <c r="Z62">
        <v>19.010000000000002</v>
      </c>
      <c r="AA62">
        <v>211.88</v>
      </c>
      <c r="AB62">
        <v>42.37</v>
      </c>
      <c r="AC62">
        <v>79.819999999999993</v>
      </c>
      <c r="AD62">
        <v>36</v>
      </c>
      <c r="AE62">
        <v>77</v>
      </c>
      <c r="AF62">
        <v>39</v>
      </c>
      <c r="AG62">
        <v>17.75</v>
      </c>
      <c r="AH62">
        <v>38.76</v>
      </c>
      <c r="AI62">
        <v>38.76</v>
      </c>
      <c r="AJ62">
        <v>25.66</v>
      </c>
      <c r="AK62">
        <v>165</v>
      </c>
      <c r="AL62">
        <v>70</v>
      </c>
    </row>
    <row r="63" spans="1:38">
      <c r="A63" t="s">
        <v>105</v>
      </c>
      <c r="B63" s="34">
        <v>220.54</v>
      </c>
      <c r="C63" s="34">
        <v>64.47</v>
      </c>
      <c r="D63" s="93">
        <f t="shared" si="0"/>
        <v>89.95</v>
      </c>
      <c r="E63" s="34"/>
      <c r="F63" s="34"/>
      <c r="G63" s="34"/>
      <c r="H63" s="34"/>
      <c r="I63" s="34"/>
      <c r="J63" s="37">
        <v>12.36</v>
      </c>
      <c r="K63" s="37">
        <v>12.36</v>
      </c>
      <c r="L63" s="37">
        <v>12.66</v>
      </c>
      <c r="M63">
        <v>115.16</v>
      </c>
      <c r="N63">
        <v>269.92</v>
      </c>
      <c r="O63">
        <v>49.9</v>
      </c>
      <c r="P63">
        <v>5.71</v>
      </c>
      <c r="Q63">
        <v>29.32</v>
      </c>
      <c r="R63" s="93">
        <v>29.99</v>
      </c>
      <c r="S63" s="93">
        <v>29.98</v>
      </c>
      <c r="T63" s="93">
        <v>29.98</v>
      </c>
      <c r="U63">
        <v>5.04</v>
      </c>
      <c r="V63">
        <v>48.300835999999997</v>
      </c>
      <c r="W63">
        <v>4.8</v>
      </c>
      <c r="X63">
        <v>58.56</v>
      </c>
      <c r="Y63">
        <v>19.52</v>
      </c>
      <c r="Z63">
        <v>19.53</v>
      </c>
      <c r="AA63">
        <v>198.53</v>
      </c>
      <c r="AB63">
        <v>39.71</v>
      </c>
      <c r="AC63">
        <v>75.73</v>
      </c>
      <c r="AD63">
        <v>35</v>
      </c>
      <c r="AE63">
        <v>75</v>
      </c>
      <c r="AF63">
        <v>37</v>
      </c>
      <c r="AG63">
        <v>17.420000000000002</v>
      </c>
      <c r="AH63">
        <v>38.99</v>
      </c>
      <c r="AI63">
        <v>38.99</v>
      </c>
      <c r="AJ63">
        <v>26.57</v>
      </c>
      <c r="AK63">
        <v>158</v>
      </c>
      <c r="AL63">
        <v>67</v>
      </c>
    </row>
    <row r="64" spans="1:38">
      <c r="A64" t="s">
        <v>106</v>
      </c>
      <c r="B64" s="34">
        <v>220.22</v>
      </c>
      <c r="C64" s="34">
        <v>64.47</v>
      </c>
      <c r="D64" s="93">
        <f t="shared" si="0"/>
        <v>89.95</v>
      </c>
      <c r="E64" s="34"/>
      <c r="F64" s="34"/>
      <c r="G64" s="34"/>
      <c r="H64" s="34"/>
      <c r="I64" s="34"/>
      <c r="J64" s="37">
        <v>11.83</v>
      </c>
      <c r="K64" s="37">
        <v>11.83</v>
      </c>
      <c r="L64" s="37">
        <v>12.13</v>
      </c>
      <c r="M64">
        <v>115.16</v>
      </c>
      <c r="N64">
        <v>269.92</v>
      </c>
      <c r="O64">
        <v>49.9</v>
      </c>
      <c r="P64">
        <v>5.71</v>
      </c>
      <c r="Q64">
        <v>29.32</v>
      </c>
      <c r="R64" s="93">
        <v>29.99</v>
      </c>
      <c r="S64" s="93">
        <v>29.98</v>
      </c>
      <c r="T64" s="93">
        <v>29.98</v>
      </c>
      <c r="U64">
        <v>5.04</v>
      </c>
      <c r="V64">
        <v>44.540424000000002</v>
      </c>
      <c r="W64">
        <v>4.8</v>
      </c>
      <c r="X64">
        <v>58.78</v>
      </c>
      <c r="Y64">
        <v>19.59</v>
      </c>
      <c r="Z64">
        <v>19.59</v>
      </c>
      <c r="AA64">
        <v>185.9</v>
      </c>
      <c r="AB64">
        <v>37.18</v>
      </c>
      <c r="AC64">
        <v>71.19</v>
      </c>
      <c r="AD64">
        <v>34</v>
      </c>
      <c r="AE64">
        <v>69</v>
      </c>
      <c r="AF64">
        <v>35</v>
      </c>
      <c r="AG64">
        <v>17.079999999999998</v>
      </c>
      <c r="AH64">
        <v>39.270000000000003</v>
      </c>
      <c r="AI64">
        <v>39.270000000000003</v>
      </c>
      <c r="AJ64">
        <v>26.57</v>
      </c>
      <c r="AK64">
        <v>147</v>
      </c>
      <c r="AL64">
        <v>63</v>
      </c>
    </row>
    <row r="65" spans="1:38">
      <c r="A65" t="s">
        <v>107</v>
      </c>
      <c r="B65" s="34">
        <v>220.22</v>
      </c>
      <c r="C65" s="34">
        <v>64.88</v>
      </c>
      <c r="D65" s="93">
        <f t="shared" si="0"/>
        <v>89.95</v>
      </c>
      <c r="E65" s="34"/>
      <c r="F65" s="34"/>
      <c r="G65" s="34"/>
      <c r="H65" s="34"/>
      <c r="I65" s="34"/>
      <c r="J65" s="37">
        <v>11.09</v>
      </c>
      <c r="K65" s="37">
        <v>11.09</v>
      </c>
      <c r="L65" s="37">
        <v>11.36</v>
      </c>
      <c r="M65">
        <v>115.16</v>
      </c>
      <c r="N65">
        <v>269.92</v>
      </c>
      <c r="O65">
        <v>78.7</v>
      </c>
      <c r="P65">
        <v>5.71</v>
      </c>
      <c r="Q65">
        <v>28.98</v>
      </c>
      <c r="R65" s="93">
        <v>29.99</v>
      </c>
      <c r="S65" s="93">
        <v>29.98</v>
      </c>
      <c r="T65" s="93">
        <v>29.98</v>
      </c>
      <c r="U65">
        <v>5.04</v>
      </c>
      <c r="V65">
        <v>40.078588000000003</v>
      </c>
      <c r="W65">
        <v>4.8</v>
      </c>
      <c r="X65">
        <v>50.22</v>
      </c>
      <c r="Y65">
        <v>16.739999999999998</v>
      </c>
      <c r="Z65">
        <v>16.739999999999998</v>
      </c>
      <c r="AA65">
        <v>172.24</v>
      </c>
      <c r="AB65">
        <v>34.450000000000003</v>
      </c>
      <c r="AC65">
        <v>66.209999999999994</v>
      </c>
      <c r="AD65">
        <v>32</v>
      </c>
      <c r="AE65">
        <v>64</v>
      </c>
      <c r="AF65">
        <v>32</v>
      </c>
      <c r="AG65">
        <v>15.91</v>
      </c>
      <c r="AH65">
        <v>39.76</v>
      </c>
      <c r="AI65">
        <v>39.76</v>
      </c>
      <c r="AJ65">
        <v>26.57</v>
      </c>
      <c r="AK65">
        <v>137</v>
      </c>
      <c r="AL65">
        <v>58</v>
      </c>
    </row>
    <row r="66" spans="1:38">
      <c r="A66" t="s">
        <v>108</v>
      </c>
      <c r="B66" s="34">
        <v>220.22</v>
      </c>
      <c r="C66" s="34">
        <v>64.88</v>
      </c>
      <c r="D66" s="93">
        <f t="shared" si="0"/>
        <v>89.95</v>
      </c>
      <c r="E66" s="34"/>
      <c r="F66" s="34"/>
      <c r="G66" s="34"/>
      <c r="H66" s="34"/>
      <c r="I66" s="34"/>
      <c r="J66" s="37">
        <v>10.24</v>
      </c>
      <c r="K66" s="37">
        <v>10.24</v>
      </c>
      <c r="L66" s="37">
        <v>10.5</v>
      </c>
      <c r="M66">
        <v>115.16</v>
      </c>
      <c r="N66">
        <v>269.92</v>
      </c>
      <c r="O66">
        <v>100.34</v>
      </c>
      <c r="P66">
        <v>5.71</v>
      </c>
      <c r="Q66">
        <v>28.72</v>
      </c>
      <c r="R66" s="93">
        <v>29.99</v>
      </c>
      <c r="S66" s="93">
        <v>29.98</v>
      </c>
      <c r="T66" s="93">
        <v>29.98</v>
      </c>
      <c r="U66">
        <v>5.04</v>
      </c>
      <c r="V66">
        <v>35.392685999999998</v>
      </c>
      <c r="W66">
        <v>4.8</v>
      </c>
      <c r="X66">
        <v>50.46</v>
      </c>
      <c r="Y66">
        <v>16.82</v>
      </c>
      <c r="Z66">
        <v>16.829999999999998</v>
      </c>
      <c r="AA66">
        <v>157.96</v>
      </c>
      <c r="AB66">
        <v>31.59</v>
      </c>
      <c r="AC66">
        <v>60.58</v>
      </c>
      <c r="AD66">
        <v>30</v>
      </c>
      <c r="AE66">
        <v>59</v>
      </c>
      <c r="AF66">
        <v>29</v>
      </c>
      <c r="AG66">
        <v>15.28</v>
      </c>
      <c r="AH66">
        <v>40.380000000000003</v>
      </c>
      <c r="AI66">
        <v>40.380000000000003</v>
      </c>
      <c r="AJ66">
        <v>26.57</v>
      </c>
      <c r="AK66">
        <v>126</v>
      </c>
      <c r="AL66">
        <v>54</v>
      </c>
    </row>
    <row r="67" spans="1:38">
      <c r="A67" t="s">
        <v>109</v>
      </c>
      <c r="B67" s="34">
        <v>220.16</v>
      </c>
      <c r="C67" s="34">
        <v>64.86</v>
      </c>
      <c r="D67" s="93">
        <f t="shared" si="0"/>
        <v>89.95</v>
      </c>
      <c r="E67" s="34"/>
      <c r="F67" s="34"/>
      <c r="G67" s="34"/>
      <c r="H67" s="34"/>
      <c r="I67" s="34"/>
      <c r="J67" s="37">
        <v>9.23</v>
      </c>
      <c r="K67" s="37">
        <v>9.23</v>
      </c>
      <c r="L67" s="37">
        <v>9.4499999999999993</v>
      </c>
      <c r="M67">
        <v>115.16</v>
      </c>
      <c r="N67">
        <v>269.92</v>
      </c>
      <c r="O67">
        <v>71.55</v>
      </c>
      <c r="P67">
        <v>5.71</v>
      </c>
      <c r="Q67">
        <v>28.32</v>
      </c>
      <c r="R67" s="93">
        <v>29.99</v>
      </c>
      <c r="S67" s="93">
        <v>29.98</v>
      </c>
      <c r="T67" s="93">
        <v>29.98</v>
      </c>
      <c r="U67">
        <v>5.19</v>
      </c>
      <c r="V67">
        <v>30.6873</v>
      </c>
      <c r="W67">
        <v>4.93</v>
      </c>
      <c r="X67">
        <v>49.73</v>
      </c>
      <c r="Y67">
        <v>16.579999999999998</v>
      </c>
      <c r="Z67">
        <v>16.57</v>
      </c>
      <c r="AA67">
        <v>159.07</v>
      </c>
      <c r="AB67">
        <v>31.81</v>
      </c>
      <c r="AC67">
        <v>54.83</v>
      </c>
      <c r="AD67">
        <v>27</v>
      </c>
      <c r="AE67">
        <v>35</v>
      </c>
      <c r="AF67">
        <v>17</v>
      </c>
      <c r="AG67">
        <v>14.65</v>
      </c>
      <c r="AH67">
        <v>40.82</v>
      </c>
      <c r="AI67">
        <v>40.82</v>
      </c>
      <c r="AJ67">
        <v>27.53</v>
      </c>
      <c r="AK67">
        <v>112</v>
      </c>
      <c r="AL67">
        <v>48</v>
      </c>
    </row>
    <row r="68" spans="1:38">
      <c r="A68" t="s">
        <v>110</v>
      </c>
      <c r="B68" s="34">
        <v>220.16</v>
      </c>
      <c r="C68" s="34">
        <v>64.86</v>
      </c>
      <c r="D68" s="93">
        <f t="shared" ref="D68:D98" si="1">R68+S68+T68</f>
        <v>89.95</v>
      </c>
      <c r="E68" s="34"/>
      <c r="F68" s="34"/>
      <c r="G68" s="34"/>
      <c r="H68" s="34"/>
      <c r="I68" s="34"/>
      <c r="J68" s="37">
        <v>8.15</v>
      </c>
      <c r="K68" s="37">
        <v>8.15</v>
      </c>
      <c r="L68" s="37">
        <v>8.36</v>
      </c>
      <c r="M68">
        <v>115.16</v>
      </c>
      <c r="N68">
        <v>269.92</v>
      </c>
      <c r="O68">
        <v>49.9</v>
      </c>
      <c r="P68">
        <v>5.71</v>
      </c>
      <c r="Q68">
        <v>27.72</v>
      </c>
      <c r="R68" s="93">
        <v>29.99</v>
      </c>
      <c r="S68" s="93">
        <v>29.98</v>
      </c>
      <c r="T68" s="93">
        <v>29.98</v>
      </c>
      <c r="U68">
        <v>5.19</v>
      </c>
      <c r="V68">
        <v>26.293658000000001</v>
      </c>
      <c r="W68">
        <v>4.93</v>
      </c>
      <c r="X68">
        <v>74.650000000000006</v>
      </c>
      <c r="Y68">
        <v>24.88</v>
      </c>
      <c r="Z68">
        <v>24.89</v>
      </c>
      <c r="AA68">
        <v>140.66999999999999</v>
      </c>
      <c r="AB68">
        <v>28.13</v>
      </c>
      <c r="AC68">
        <v>48.76</v>
      </c>
      <c r="AD68">
        <v>24.5</v>
      </c>
      <c r="AE68">
        <v>33</v>
      </c>
      <c r="AF68">
        <v>17</v>
      </c>
      <c r="AG68">
        <v>14.17</v>
      </c>
      <c r="AH68">
        <v>41.32</v>
      </c>
      <c r="AI68">
        <v>41.32</v>
      </c>
      <c r="AJ68">
        <v>27.53</v>
      </c>
      <c r="AK68">
        <v>98</v>
      </c>
      <c r="AL68">
        <v>42</v>
      </c>
    </row>
    <row r="69" spans="1:38">
      <c r="A69" t="s">
        <v>111</v>
      </c>
      <c r="B69" s="34">
        <v>220.22</v>
      </c>
      <c r="C69" s="34">
        <v>64.86</v>
      </c>
      <c r="D69" s="93">
        <f t="shared" si="1"/>
        <v>85.6</v>
      </c>
      <c r="E69" s="34"/>
      <c r="F69" s="34"/>
      <c r="G69" s="34"/>
      <c r="H69" s="34"/>
      <c r="I69" s="34"/>
      <c r="J69" s="37">
        <v>7.11</v>
      </c>
      <c r="K69" s="37">
        <v>7.11</v>
      </c>
      <c r="L69" s="37">
        <v>7.28</v>
      </c>
      <c r="M69">
        <v>115.16</v>
      </c>
      <c r="N69">
        <v>269.92</v>
      </c>
      <c r="O69">
        <v>59.89</v>
      </c>
      <c r="P69">
        <v>5.71</v>
      </c>
      <c r="Q69">
        <v>26.91</v>
      </c>
      <c r="R69" s="93">
        <v>32.36</v>
      </c>
      <c r="S69" s="93">
        <v>32.369999999999997</v>
      </c>
      <c r="T69" s="93">
        <v>20.87</v>
      </c>
      <c r="U69">
        <v>5.19</v>
      </c>
      <c r="V69">
        <v>25.563008</v>
      </c>
      <c r="W69">
        <v>4.93</v>
      </c>
      <c r="X69">
        <v>73.819999999999993</v>
      </c>
      <c r="Y69">
        <v>24.61</v>
      </c>
      <c r="Z69">
        <v>24.6</v>
      </c>
      <c r="AA69">
        <v>122</v>
      </c>
      <c r="AB69">
        <v>24.4</v>
      </c>
      <c r="AC69">
        <v>42.56</v>
      </c>
      <c r="AD69">
        <v>21</v>
      </c>
      <c r="AE69">
        <v>29</v>
      </c>
      <c r="AF69">
        <v>15</v>
      </c>
      <c r="AG69">
        <v>21.46</v>
      </c>
      <c r="AH69">
        <v>50.05</v>
      </c>
      <c r="AI69">
        <v>50.05</v>
      </c>
      <c r="AJ69">
        <v>29.45</v>
      </c>
      <c r="AK69">
        <v>70</v>
      </c>
      <c r="AL69">
        <v>30</v>
      </c>
    </row>
    <row r="70" spans="1:38">
      <c r="A70" t="s">
        <v>112</v>
      </c>
      <c r="B70" s="34">
        <v>220.22</v>
      </c>
      <c r="C70" s="34">
        <v>64.86</v>
      </c>
      <c r="D70" s="93">
        <f t="shared" si="1"/>
        <v>76.97</v>
      </c>
      <c r="E70" s="34"/>
      <c r="F70" s="34"/>
      <c r="G70" s="34"/>
      <c r="H70" s="34"/>
      <c r="I70" s="34"/>
      <c r="J70" s="37">
        <v>6</v>
      </c>
      <c r="K70" s="37">
        <v>6</v>
      </c>
      <c r="L70" s="37">
        <v>6.15</v>
      </c>
      <c r="M70">
        <v>115.16</v>
      </c>
      <c r="N70">
        <v>269.92</v>
      </c>
      <c r="O70">
        <v>88.68</v>
      </c>
      <c r="P70">
        <v>5.71</v>
      </c>
      <c r="Q70">
        <v>26.31</v>
      </c>
      <c r="R70" s="93">
        <v>33</v>
      </c>
      <c r="S70" s="93">
        <v>33</v>
      </c>
      <c r="T70" s="93">
        <v>10.97</v>
      </c>
      <c r="U70">
        <v>5.19</v>
      </c>
      <c r="V70">
        <v>18.383154000000001</v>
      </c>
      <c r="W70">
        <v>4.93</v>
      </c>
      <c r="X70">
        <v>72.17</v>
      </c>
      <c r="Y70">
        <v>24.06</v>
      </c>
      <c r="Z70">
        <v>24.04</v>
      </c>
      <c r="AA70">
        <v>102.53</v>
      </c>
      <c r="AB70">
        <v>20.51</v>
      </c>
      <c r="AC70">
        <v>28.55</v>
      </c>
      <c r="AD70">
        <v>17</v>
      </c>
      <c r="AE70">
        <v>25</v>
      </c>
      <c r="AF70">
        <v>13</v>
      </c>
      <c r="AG70">
        <v>20.94</v>
      </c>
      <c r="AH70">
        <v>50.09</v>
      </c>
      <c r="AI70">
        <v>50.09</v>
      </c>
      <c r="AJ70">
        <v>29.45</v>
      </c>
      <c r="AK70">
        <v>60</v>
      </c>
      <c r="AL70">
        <v>25</v>
      </c>
    </row>
    <row r="71" spans="1:38">
      <c r="A71" t="s">
        <v>113</v>
      </c>
      <c r="B71" s="34">
        <v>220.22</v>
      </c>
      <c r="C71" s="34">
        <v>64.86</v>
      </c>
      <c r="D71" s="93">
        <f t="shared" si="1"/>
        <v>69.239999999999995</v>
      </c>
      <c r="E71" s="34"/>
      <c r="F71" s="34"/>
      <c r="G71" s="34"/>
      <c r="H71" s="34"/>
      <c r="I71" s="34"/>
      <c r="J71" s="37">
        <v>4.9000000000000004</v>
      </c>
      <c r="K71" s="37">
        <v>4.9000000000000004</v>
      </c>
      <c r="L71" s="37">
        <v>5.0199999999999996</v>
      </c>
      <c r="M71">
        <v>115.16</v>
      </c>
      <c r="N71">
        <v>269.92</v>
      </c>
      <c r="O71">
        <v>100.14</v>
      </c>
      <c r="P71">
        <v>4.6399999999999997</v>
      </c>
      <c r="Q71">
        <v>37.76</v>
      </c>
      <c r="R71" s="93">
        <v>32.159999999999997</v>
      </c>
      <c r="S71" s="93">
        <v>33</v>
      </c>
      <c r="T71" s="93">
        <v>4.08</v>
      </c>
      <c r="U71">
        <v>5.35</v>
      </c>
      <c r="V71">
        <v>13.68751</v>
      </c>
      <c r="W71">
        <v>5.12</v>
      </c>
      <c r="X71">
        <v>70.569999999999993</v>
      </c>
      <c r="Y71">
        <v>23.52</v>
      </c>
      <c r="Z71">
        <v>23.54</v>
      </c>
      <c r="AA71">
        <v>84.03</v>
      </c>
      <c r="AB71">
        <v>16.809999999999999</v>
      </c>
      <c r="AC71">
        <v>25.22</v>
      </c>
      <c r="AD71">
        <v>13.5</v>
      </c>
      <c r="AE71">
        <v>21</v>
      </c>
      <c r="AF71">
        <v>10</v>
      </c>
      <c r="AG71">
        <v>20.420000000000002</v>
      </c>
      <c r="AH71">
        <v>50.14</v>
      </c>
      <c r="AI71">
        <v>50.14</v>
      </c>
      <c r="AJ71">
        <v>29.45</v>
      </c>
      <c r="AK71">
        <v>49</v>
      </c>
      <c r="AL71">
        <v>21</v>
      </c>
    </row>
    <row r="72" spans="1:38">
      <c r="A72" t="s">
        <v>114</v>
      </c>
      <c r="B72" s="34">
        <v>220.22</v>
      </c>
      <c r="C72" s="34">
        <v>64.86</v>
      </c>
      <c r="D72" s="93">
        <f t="shared" si="1"/>
        <v>38.479999999999997</v>
      </c>
      <c r="E72" s="34"/>
      <c r="F72" s="34"/>
      <c r="G72" s="34"/>
      <c r="H72" s="34"/>
      <c r="I72" s="34"/>
      <c r="J72" s="37">
        <v>3.76</v>
      </c>
      <c r="K72" s="37">
        <v>3.76</v>
      </c>
      <c r="L72" s="37">
        <v>3.86</v>
      </c>
      <c r="M72">
        <v>115.16</v>
      </c>
      <c r="N72">
        <v>269.92</v>
      </c>
      <c r="O72">
        <v>100.14</v>
      </c>
      <c r="P72">
        <v>5.56</v>
      </c>
      <c r="Q72">
        <v>37.869999999999997</v>
      </c>
      <c r="R72" s="93">
        <v>13.9</v>
      </c>
      <c r="S72" s="93">
        <v>24</v>
      </c>
      <c r="T72" s="93">
        <v>0.57999999999999996</v>
      </c>
      <c r="U72">
        <v>5.35</v>
      </c>
      <c r="V72">
        <v>8.8944460000000003</v>
      </c>
      <c r="W72">
        <v>5.12</v>
      </c>
      <c r="X72">
        <v>68.680000000000007</v>
      </c>
      <c r="Y72">
        <v>22.89</v>
      </c>
      <c r="Z72">
        <v>22.89</v>
      </c>
      <c r="AA72">
        <v>64.709999999999994</v>
      </c>
      <c r="AB72">
        <v>12.94</v>
      </c>
      <c r="AC72">
        <v>21.59</v>
      </c>
      <c r="AD72">
        <v>11</v>
      </c>
      <c r="AE72">
        <v>17</v>
      </c>
      <c r="AF72">
        <v>33</v>
      </c>
      <c r="AG72">
        <v>19.96</v>
      </c>
      <c r="AH72">
        <v>49.87</v>
      </c>
      <c r="AI72">
        <v>49.87</v>
      </c>
      <c r="AJ72">
        <v>28.45</v>
      </c>
      <c r="AK72">
        <v>39</v>
      </c>
      <c r="AL72">
        <v>16</v>
      </c>
    </row>
    <row r="73" spans="1:38">
      <c r="A73" t="s">
        <v>115</v>
      </c>
      <c r="B73" s="34">
        <v>220.22</v>
      </c>
      <c r="C73" s="34">
        <v>64.88</v>
      </c>
      <c r="D73" s="93">
        <f t="shared" si="1"/>
        <v>20.05</v>
      </c>
      <c r="E73" s="34"/>
      <c r="F73" s="34"/>
      <c r="G73" s="34"/>
      <c r="H73" s="34"/>
      <c r="I73" s="34"/>
      <c r="J73" s="37">
        <v>2.82</v>
      </c>
      <c r="K73" s="37">
        <v>2.82</v>
      </c>
      <c r="L73" s="37">
        <v>2.89</v>
      </c>
      <c r="M73">
        <v>115.16</v>
      </c>
      <c r="N73">
        <v>269.92</v>
      </c>
      <c r="O73">
        <v>100.14</v>
      </c>
      <c r="P73">
        <v>5.56</v>
      </c>
      <c r="Q73">
        <v>38.04</v>
      </c>
      <c r="R73" s="93">
        <v>7.81</v>
      </c>
      <c r="S73" s="93">
        <v>12.24</v>
      </c>
      <c r="T73" s="93">
        <v>0</v>
      </c>
      <c r="U73">
        <v>5.35</v>
      </c>
      <c r="V73">
        <v>4.3936419999999998</v>
      </c>
      <c r="W73">
        <v>5.12</v>
      </c>
      <c r="X73">
        <v>65.94</v>
      </c>
      <c r="Y73">
        <v>21.98</v>
      </c>
      <c r="Z73">
        <v>21.99</v>
      </c>
      <c r="AA73">
        <v>45.88</v>
      </c>
      <c r="AB73">
        <v>9.18</v>
      </c>
      <c r="AC73">
        <v>15.44</v>
      </c>
      <c r="AD73">
        <v>7.5</v>
      </c>
      <c r="AE73">
        <v>14</v>
      </c>
      <c r="AF73">
        <v>27</v>
      </c>
      <c r="AG73">
        <v>19.440000000000001</v>
      </c>
      <c r="AH73">
        <v>49.42</v>
      </c>
      <c r="AI73">
        <v>49.42</v>
      </c>
      <c r="AJ73">
        <v>28.45</v>
      </c>
      <c r="AK73">
        <v>28</v>
      </c>
      <c r="AL73">
        <v>12</v>
      </c>
    </row>
    <row r="74" spans="1:38">
      <c r="A74" t="s">
        <v>116</v>
      </c>
      <c r="B74" s="34">
        <v>220.22</v>
      </c>
      <c r="C74" s="34">
        <v>64.88</v>
      </c>
      <c r="D74" s="93">
        <f t="shared" si="1"/>
        <v>7.7100000000000009</v>
      </c>
      <c r="E74" s="34"/>
      <c r="F74" s="34"/>
      <c r="G74" s="34"/>
      <c r="H74" s="34"/>
      <c r="I74" s="34"/>
      <c r="J74" s="37">
        <v>1.92</v>
      </c>
      <c r="K74" s="37">
        <v>1.92</v>
      </c>
      <c r="L74" s="37">
        <v>1.97</v>
      </c>
      <c r="M74">
        <v>115.16</v>
      </c>
      <c r="N74">
        <v>269.92</v>
      </c>
      <c r="O74">
        <v>100.14</v>
      </c>
      <c r="P74">
        <v>5.56</v>
      </c>
      <c r="Q74">
        <v>37.14</v>
      </c>
      <c r="R74" s="93">
        <v>3.27</v>
      </c>
      <c r="S74" s="93">
        <v>4.4400000000000004</v>
      </c>
      <c r="T74" s="93">
        <v>0</v>
      </c>
      <c r="U74">
        <v>5.35</v>
      </c>
      <c r="V74">
        <v>2.3380800000000002</v>
      </c>
      <c r="W74">
        <v>5.12</v>
      </c>
      <c r="X74">
        <v>63.69</v>
      </c>
      <c r="Y74">
        <v>21.23</v>
      </c>
      <c r="Z74">
        <v>21.24</v>
      </c>
      <c r="AA74">
        <v>29.37</v>
      </c>
      <c r="AB74">
        <v>5.87</v>
      </c>
      <c r="AC74">
        <v>9.9499999999999993</v>
      </c>
      <c r="AD74">
        <v>7</v>
      </c>
      <c r="AE74">
        <v>17</v>
      </c>
      <c r="AF74">
        <v>8</v>
      </c>
      <c r="AG74">
        <v>18.66</v>
      </c>
      <c r="AH74">
        <v>48.78</v>
      </c>
      <c r="AI74">
        <v>48.78</v>
      </c>
      <c r="AJ74">
        <v>28.45</v>
      </c>
      <c r="AK74">
        <v>21</v>
      </c>
      <c r="AL74">
        <v>9</v>
      </c>
    </row>
    <row r="75" spans="1:38">
      <c r="A75" t="s">
        <v>117</v>
      </c>
      <c r="B75" s="34">
        <v>220.22</v>
      </c>
      <c r="C75" s="34">
        <v>64.88</v>
      </c>
      <c r="D75" s="93">
        <f t="shared" si="1"/>
        <v>0</v>
      </c>
      <c r="E75" s="34"/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115.16</v>
      </c>
      <c r="N75">
        <v>269.92</v>
      </c>
      <c r="O75">
        <v>100.14</v>
      </c>
      <c r="P75">
        <v>5.71</v>
      </c>
      <c r="Q75">
        <v>36.94</v>
      </c>
      <c r="R75" s="93">
        <v>0</v>
      </c>
      <c r="S75" s="93">
        <v>0</v>
      </c>
      <c r="T75" s="93">
        <v>0</v>
      </c>
      <c r="U75">
        <v>5.35</v>
      </c>
      <c r="V75">
        <v>0.28251799999999999</v>
      </c>
      <c r="W75">
        <v>5.12</v>
      </c>
      <c r="X75">
        <v>55.02</v>
      </c>
      <c r="Y75">
        <v>18.34</v>
      </c>
      <c r="Z75">
        <v>18.350000000000001</v>
      </c>
      <c r="AA75">
        <v>18.73</v>
      </c>
      <c r="AB75">
        <v>3.75</v>
      </c>
      <c r="AC75">
        <v>0.91</v>
      </c>
      <c r="AD75">
        <v>6</v>
      </c>
      <c r="AE75">
        <v>9</v>
      </c>
      <c r="AF75">
        <v>4</v>
      </c>
      <c r="AG75">
        <v>18.27</v>
      </c>
      <c r="AH75">
        <v>48.18</v>
      </c>
      <c r="AI75">
        <v>48.18</v>
      </c>
      <c r="AJ75">
        <v>29.41</v>
      </c>
      <c r="AK75">
        <v>14</v>
      </c>
      <c r="AL75">
        <v>6</v>
      </c>
    </row>
    <row r="76" spans="1:38">
      <c r="A76" t="s">
        <v>118</v>
      </c>
      <c r="B76" s="34">
        <v>220.22</v>
      </c>
      <c r="C76" s="34">
        <v>64.88</v>
      </c>
      <c r="D76" s="93">
        <f t="shared" si="1"/>
        <v>0</v>
      </c>
      <c r="E76" s="34"/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0.59</v>
      </c>
      <c r="M76">
        <v>115.16</v>
      </c>
      <c r="N76">
        <v>269.92</v>
      </c>
      <c r="O76">
        <v>100.14</v>
      </c>
      <c r="P76">
        <v>5.71</v>
      </c>
      <c r="Q76">
        <v>40.26</v>
      </c>
      <c r="R76" s="93">
        <v>0</v>
      </c>
      <c r="S76" s="93">
        <v>0</v>
      </c>
      <c r="T76" s="93">
        <v>0</v>
      </c>
      <c r="U76">
        <v>5.35</v>
      </c>
      <c r="V76">
        <v>0</v>
      </c>
      <c r="W76">
        <v>5.12</v>
      </c>
      <c r="X76">
        <v>53.99</v>
      </c>
      <c r="Y76">
        <v>17.989999999999998</v>
      </c>
      <c r="Z76">
        <v>18</v>
      </c>
      <c r="AA76">
        <v>9.43</v>
      </c>
      <c r="AB76">
        <v>1.89</v>
      </c>
      <c r="AC76">
        <v>0.3</v>
      </c>
      <c r="AD76">
        <v>5</v>
      </c>
      <c r="AE76">
        <v>3</v>
      </c>
      <c r="AF76">
        <v>2</v>
      </c>
      <c r="AG76">
        <v>17.91</v>
      </c>
      <c r="AH76">
        <v>47.37</v>
      </c>
      <c r="AI76">
        <v>47.37</v>
      </c>
      <c r="AJ76">
        <v>29.41</v>
      </c>
      <c r="AK76">
        <v>7</v>
      </c>
      <c r="AL76">
        <v>3</v>
      </c>
    </row>
    <row r="77" spans="1:38">
      <c r="A77" t="s">
        <v>119</v>
      </c>
      <c r="B77" s="34">
        <v>256.85000000000002</v>
      </c>
      <c r="C77" s="34">
        <v>73.53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0.15</v>
      </c>
      <c r="M77">
        <v>115.16</v>
      </c>
      <c r="N77">
        <v>269.92</v>
      </c>
      <c r="O77">
        <v>100.14</v>
      </c>
      <c r="P77">
        <v>5.71</v>
      </c>
      <c r="Q77">
        <v>40.11</v>
      </c>
      <c r="R77" s="93">
        <v>0</v>
      </c>
      <c r="S77" s="93">
        <v>0</v>
      </c>
      <c r="T77" s="93">
        <v>0</v>
      </c>
      <c r="U77">
        <v>5.35</v>
      </c>
      <c r="V77">
        <v>0</v>
      </c>
      <c r="W77">
        <v>5.12</v>
      </c>
      <c r="X77">
        <v>53.31</v>
      </c>
      <c r="Y77">
        <v>17.77</v>
      </c>
      <c r="Z77">
        <v>17.760000000000002</v>
      </c>
      <c r="AA77">
        <v>3.4</v>
      </c>
      <c r="AB77">
        <v>0.68</v>
      </c>
      <c r="AC77">
        <v>0</v>
      </c>
      <c r="AD77">
        <v>3</v>
      </c>
      <c r="AE77">
        <v>1</v>
      </c>
      <c r="AF77">
        <v>0</v>
      </c>
      <c r="AG77">
        <v>17.899999999999999</v>
      </c>
      <c r="AH77">
        <v>47.01</v>
      </c>
      <c r="AI77">
        <v>47.01</v>
      </c>
      <c r="AJ77">
        <v>29.41</v>
      </c>
      <c r="AK77">
        <v>0</v>
      </c>
      <c r="AL77">
        <v>0</v>
      </c>
    </row>
    <row r="78" spans="1:38">
      <c r="A78" t="s">
        <v>120</v>
      </c>
      <c r="B78" s="34">
        <v>256.85000000000002</v>
      </c>
      <c r="C78" s="34">
        <v>73.53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115.16</v>
      </c>
      <c r="N78">
        <v>269.92</v>
      </c>
      <c r="O78">
        <v>100.14</v>
      </c>
      <c r="P78">
        <v>5.71</v>
      </c>
      <c r="Q78">
        <v>40.18</v>
      </c>
      <c r="R78" s="93">
        <v>0</v>
      </c>
      <c r="S78" s="93">
        <v>0</v>
      </c>
      <c r="T78" s="93">
        <v>0</v>
      </c>
      <c r="U78">
        <v>5.35</v>
      </c>
      <c r="V78">
        <v>0</v>
      </c>
      <c r="W78">
        <v>5.12</v>
      </c>
      <c r="X78">
        <v>52.35</v>
      </c>
      <c r="Y78">
        <v>17.45</v>
      </c>
      <c r="Z78">
        <v>17.45</v>
      </c>
      <c r="AA78">
        <v>0.27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17.149999999999999</v>
      </c>
      <c r="AH78">
        <v>46.67</v>
      </c>
      <c r="AI78">
        <v>46.67</v>
      </c>
      <c r="AJ78">
        <v>29.41</v>
      </c>
      <c r="AK78">
        <v>0</v>
      </c>
      <c r="AL78">
        <v>0</v>
      </c>
    </row>
    <row r="79" spans="1:38">
      <c r="A79" t="s">
        <v>121</v>
      </c>
      <c r="B79" s="34">
        <v>256.85000000000002</v>
      </c>
      <c r="C79" s="34">
        <v>73.53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115.16</v>
      </c>
      <c r="N79">
        <v>269.92</v>
      </c>
      <c r="O79">
        <v>100.14</v>
      </c>
      <c r="P79">
        <v>5.71</v>
      </c>
      <c r="Q79">
        <v>40.46</v>
      </c>
      <c r="R79" s="93">
        <v>0</v>
      </c>
      <c r="S79" s="93">
        <v>0</v>
      </c>
      <c r="T79" s="93">
        <v>0</v>
      </c>
      <c r="U79">
        <v>5.35</v>
      </c>
      <c r="V79">
        <v>0</v>
      </c>
      <c r="W79">
        <v>5.12</v>
      </c>
      <c r="X79">
        <v>51.76</v>
      </c>
      <c r="Y79">
        <v>17.25</v>
      </c>
      <c r="Z79">
        <v>17.25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16.420000000000002</v>
      </c>
      <c r="AH79">
        <v>46.17</v>
      </c>
      <c r="AI79">
        <v>46.17</v>
      </c>
      <c r="AJ79">
        <v>29.41</v>
      </c>
      <c r="AK79">
        <v>0</v>
      </c>
      <c r="AL79">
        <v>0</v>
      </c>
    </row>
    <row r="80" spans="1:38">
      <c r="A80" t="s">
        <v>122</v>
      </c>
      <c r="B80" s="34">
        <v>256.85000000000002</v>
      </c>
      <c r="C80" s="34">
        <v>73.53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115.16</v>
      </c>
      <c r="N80">
        <v>269.92</v>
      </c>
      <c r="O80">
        <v>100.14</v>
      </c>
      <c r="P80">
        <v>5.71</v>
      </c>
      <c r="Q80">
        <v>40.5</v>
      </c>
      <c r="R80" s="93">
        <v>0</v>
      </c>
      <c r="S80" s="93">
        <v>0</v>
      </c>
      <c r="T80" s="93">
        <v>0</v>
      </c>
      <c r="U80">
        <v>5.35</v>
      </c>
      <c r="V80">
        <v>0</v>
      </c>
      <c r="W80">
        <v>5.12</v>
      </c>
      <c r="X80">
        <v>50.88</v>
      </c>
      <c r="Y80">
        <v>16.96</v>
      </c>
      <c r="Z80">
        <v>16.96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15.81</v>
      </c>
      <c r="AH80">
        <v>45.01</v>
      </c>
      <c r="AI80">
        <v>45.01</v>
      </c>
      <c r="AJ80">
        <v>29.41</v>
      </c>
      <c r="AK80">
        <v>0</v>
      </c>
      <c r="AL80">
        <v>0</v>
      </c>
    </row>
    <row r="81" spans="1:38">
      <c r="A81" t="s">
        <v>123</v>
      </c>
      <c r="B81" s="34">
        <v>256.85000000000002</v>
      </c>
      <c r="C81" s="34">
        <v>73.53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115.16</v>
      </c>
      <c r="N81">
        <v>269.92</v>
      </c>
      <c r="O81">
        <v>100.14</v>
      </c>
      <c r="P81">
        <v>5.71</v>
      </c>
      <c r="Q81">
        <v>39.58</v>
      </c>
      <c r="R81" s="93">
        <v>0</v>
      </c>
      <c r="S81" s="93">
        <v>0</v>
      </c>
      <c r="T81" s="93">
        <v>0</v>
      </c>
      <c r="U81">
        <v>5.35</v>
      </c>
      <c r="V81">
        <v>0</v>
      </c>
      <c r="W81">
        <v>5.12</v>
      </c>
      <c r="X81">
        <v>49.75</v>
      </c>
      <c r="Y81">
        <v>16.579999999999998</v>
      </c>
      <c r="Z81">
        <v>16.59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14.67</v>
      </c>
      <c r="AH81">
        <v>44.01</v>
      </c>
      <c r="AI81">
        <v>44.01</v>
      </c>
      <c r="AJ81">
        <v>29.45</v>
      </c>
      <c r="AK81">
        <v>0</v>
      </c>
      <c r="AL81">
        <v>0</v>
      </c>
    </row>
    <row r="82" spans="1:38">
      <c r="A82" t="s">
        <v>124</v>
      </c>
      <c r="B82" s="34">
        <v>256.85000000000002</v>
      </c>
      <c r="C82" s="34">
        <v>73.53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115.16</v>
      </c>
      <c r="N82">
        <v>269.92</v>
      </c>
      <c r="O82">
        <v>100.14</v>
      </c>
      <c r="P82">
        <v>5.71</v>
      </c>
      <c r="Q82">
        <v>36.75</v>
      </c>
      <c r="R82" s="93">
        <v>0</v>
      </c>
      <c r="S82" s="93">
        <v>0</v>
      </c>
      <c r="T82" s="93">
        <v>0</v>
      </c>
      <c r="U82">
        <v>5.35</v>
      </c>
      <c r="V82">
        <v>0</v>
      </c>
      <c r="W82">
        <v>5.12</v>
      </c>
      <c r="X82">
        <v>41.09</v>
      </c>
      <c r="Y82">
        <v>13.7</v>
      </c>
      <c r="Z82">
        <v>13.69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14.01</v>
      </c>
      <c r="AH82">
        <v>40.130000000000003</v>
      </c>
      <c r="AI82">
        <v>40.130000000000003</v>
      </c>
      <c r="AJ82">
        <v>29.45</v>
      </c>
      <c r="AK82">
        <v>0</v>
      </c>
      <c r="AL82">
        <v>0</v>
      </c>
    </row>
    <row r="83" spans="1:38">
      <c r="A83" t="s">
        <v>125</v>
      </c>
      <c r="B83" s="34">
        <v>256.85000000000002</v>
      </c>
      <c r="C83" s="34">
        <v>73.53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115.16</v>
      </c>
      <c r="N83">
        <v>269.92</v>
      </c>
      <c r="O83">
        <v>100.14</v>
      </c>
      <c r="P83">
        <v>5.71</v>
      </c>
      <c r="Q83">
        <v>36.049999999999997</v>
      </c>
      <c r="R83" s="93">
        <v>0</v>
      </c>
      <c r="S83" s="93">
        <v>0</v>
      </c>
      <c r="T83" s="93">
        <v>0</v>
      </c>
      <c r="U83">
        <v>5.19</v>
      </c>
      <c r="V83">
        <v>0</v>
      </c>
      <c r="W83">
        <v>5.03</v>
      </c>
      <c r="X83">
        <v>39.69</v>
      </c>
      <c r="Y83">
        <v>13.23</v>
      </c>
      <c r="Z83">
        <v>13.23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13.98</v>
      </c>
      <c r="AH83">
        <v>39.01</v>
      </c>
      <c r="AI83">
        <v>39.01</v>
      </c>
      <c r="AJ83">
        <v>29.45</v>
      </c>
      <c r="AK83">
        <v>0</v>
      </c>
      <c r="AL83">
        <v>0</v>
      </c>
    </row>
    <row r="84" spans="1:38">
      <c r="A84" t="s">
        <v>126</v>
      </c>
      <c r="B84" s="34">
        <v>256.85000000000002</v>
      </c>
      <c r="C84" s="34">
        <v>73.53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115.16</v>
      </c>
      <c r="N84">
        <v>269.92</v>
      </c>
      <c r="O84">
        <v>100.14</v>
      </c>
      <c r="P84">
        <v>5.71</v>
      </c>
      <c r="Q84">
        <v>34.880000000000003</v>
      </c>
      <c r="R84" s="93">
        <v>0</v>
      </c>
      <c r="S84" s="93">
        <v>0</v>
      </c>
      <c r="T84" s="93">
        <v>0</v>
      </c>
      <c r="U84">
        <v>5.19</v>
      </c>
      <c r="V84">
        <v>0</v>
      </c>
      <c r="W84">
        <v>5.03</v>
      </c>
      <c r="X84">
        <v>38.21</v>
      </c>
      <c r="Y84">
        <v>12.74</v>
      </c>
      <c r="Z84">
        <v>12.73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13.28</v>
      </c>
      <c r="AH84">
        <v>38.67</v>
      </c>
      <c r="AI84">
        <v>38.67</v>
      </c>
      <c r="AJ84">
        <v>29.45</v>
      </c>
      <c r="AK84">
        <v>0</v>
      </c>
      <c r="AL84">
        <v>0</v>
      </c>
    </row>
    <row r="85" spans="1:38">
      <c r="A85" t="s">
        <v>127</v>
      </c>
      <c r="B85" s="34">
        <v>256.85000000000002</v>
      </c>
      <c r="C85" s="34">
        <v>73.53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115.16</v>
      </c>
      <c r="N85">
        <v>269.92</v>
      </c>
      <c r="O85">
        <v>100.14</v>
      </c>
      <c r="P85">
        <v>5.71</v>
      </c>
      <c r="Q85">
        <v>32.94</v>
      </c>
      <c r="R85" s="93">
        <v>0</v>
      </c>
      <c r="S85" s="93">
        <v>0</v>
      </c>
      <c r="T85" s="93">
        <v>0</v>
      </c>
      <c r="U85">
        <v>5.42</v>
      </c>
      <c r="V85">
        <v>0</v>
      </c>
      <c r="W85">
        <v>5.03</v>
      </c>
      <c r="X85">
        <v>36.9</v>
      </c>
      <c r="Y85">
        <v>12.3</v>
      </c>
      <c r="Z85">
        <v>12.3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12.63</v>
      </c>
      <c r="AH85">
        <v>38.4</v>
      </c>
      <c r="AI85">
        <v>38.4</v>
      </c>
      <c r="AJ85">
        <v>29.45</v>
      </c>
      <c r="AK85">
        <v>0</v>
      </c>
      <c r="AL85">
        <v>0</v>
      </c>
    </row>
    <row r="86" spans="1:38">
      <c r="A86" t="s">
        <v>128</v>
      </c>
      <c r="B86" s="34">
        <v>256.85000000000002</v>
      </c>
      <c r="C86" s="34">
        <v>73.53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115.16</v>
      </c>
      <c r="N86">
        <v>269.92</v>
      </c>
      <c r="O86">
        <v>100.14</v>
      </c>
      <c r="P86">
        <v>5.71</v>
      </c>
      <c r="Q86">
        <v>32.75</v>
      </c>
      <c r="R86" s="93">
        <v>0</v>
      </c>
      <c r="S86" s="93">
        <v>0</v>
      </c>
      <c r="T86" s="93">
        <v>0</v>
      </c>
      <c r="U86">
        <v>5.42</v>
      </c>
      <c r="V86">
        <v>0</v>
      </c>
      <c r="W86">
        <v>5.03</v>
      </c>
      <c r="X86">
        <v>36.299999999999997</v>
      </c>
      <c r="Y86">
        <v>12.1</v>
      </c>
      <c r="Z86">
        <v>12.1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12.22</v>
      </c>
      <c r="AH86">
        <v>38.01</v>
      </c>
      <c r="AI86">
        <v>38.01</v>
      </c>
      <c r="AJ86">
        <v>29.45</v>
      </c>
      <c r="AK86">
        <v>0</v>
      </c>
      <c r="AL86">
        <v>0</v>
      </c>
    </row>
    <row r="87" spans="1:38">
      <c r="A87" t="s">
        <v>129</v>
      </c>
      <c r="B87" s="34">
        <v>256.85000000000002</v>
      </c>
      <c r="C87" s="34">
        <v>73.53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115.16</v>
      </c>
      <c r="N87">
        <v>269.92</v>
      </c>
      <c r="O87">
        <v>100.14</v>
      </c>
      <c r="P87">
        <v>5.71</v>
      </c>
      <c r="Q87">
        <v>33.22</v>
      </c>
      <c r="R87" s="93">
        <v>0</v>
      </c>
      <c r="S87" s="93">
        <v>0</v>
      </c>
      <c r="T87" s="93">
        <v>0</v>
      </c>
      <c r="U87">
        <v>5.42</v>
      </c>
      <c r="V87">
        <v>0</v>
      </c>
      <c r="W87">
        <v>5.03</v>
      </c>
      <c r="X87">
        <v>35.869999999999997</v>
      </c>
      <c r="Y87">
        <v>11.96</v>
      </c>
      <c r="Z87">
        <v>11.95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12.06</v>
      </c>
      <c r="AH87">
        <v>38.01</v>
      </c>
      <c r="AI87">
        <v>38.01</v>
      </c>
      <c r="AJ87">
        <v>29.45</v>
      </c>
      <c r="AK87">
        <v>0</v>
      </c>
      <c r="AL87">
        <v>0</v>
      </c>
    </row>
    <row r="88" spans="1:38">
      <c r="A88" t="s">
        <v>130</v>
      </c>
      <c r="B88" s="34">
        <v>256.85000000000002</v>
      </c>
      <c r="C88" s="34">
        <v>73.53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115.16</v>
      </c>
      <c r="N88">
        <v>269.92</v>
      </c>
      <c r="O88">
        <v>100.14</v>
      </c>
      <c r="P88">
        <v>5.71</v>
      </c>
      <c r="Q88">
        <v>33.22</v>
      </c>
      <c r="R88" s="93">
        <v>0</v>
      </c>
      <c r="S88" s="93">
        <v>0</v>
      </c>
      <c r="T88" s="93">
        <v>0</v>
      </c>
      <c r="U88">
        <v>5.42</v>
      </c>
      <c r="V88">
        <v>0</v>
      </c>
      <c r="W88">
        <v>5.03</v>
      </c>
      <c r="X88">
        <v>32.69</v>
      </c>
      <c r="Y88">
        <v>10.9</v>
      </c>
      <c r="Z88">
        <v>10.89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9.36</v>
      </c>
      <c r="AH88">
        <v>35.08</v>
      </c>
      <c r="AI88">
        <v>35.08</v>
      </c>
      <c r="AJ88">
        <v>29.45</v>
      </c>
      <c r="AK88">
        <v>0</v>
      </c>
      <c r="AL88">
        <v>0</v>
      </c>
    </row>
    <row r="89" spans="1:38">
      <c r="A89" t="s">
        <v>131</v>
      </c>
      <c r="B89" s="34">
        <v>225.92</v>
      </c>
      <c r="C89" s="34">
        <v>55.61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115.16</v>
      </c>
      <c r="N89">
        <v>269.92</v>
      </c>
      <c r="O89">
        <v>100.14</v>
      </c>
      <c r="P89">
        <v>5.71</v>
      </c>
      <c r="Q89">
        <v>35.01</v>
      </c>
      <c r="R89" s="93">
        <v>0</v>
      </c>
      <c r="S89" s="93">
        <v>0</v>
      </c>
      <c r="T89" s="93">
        <v>0</v>
      </c>
      <c r="U89">
        <v>5.42</v>
      </c>
      <c r="V89">
        <v>0</v>
      </c>
      <c r="W89">
        <v>5.03</v>
      </c>
      <c r="X89">
        <v>32.880000000000003</v>
      </c>
      <c r="Y89">
        <v>10.96</v>
      </c>
      <c r="Z89">
        <v>10.97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9.5399999999999991</v>
      </c>
      <c r="AH89">
        <v>34.76</v>
      </c>
      <c r="AI89">
        <v>34.76</v>
      </c>
      <c r="AJ89">
        <v>29.45</v>
      </c>
      <c r="AK89">
        <v>0</v>
      </c>
      <c r="AL89">
        <v>0</v>
      </c>
    </row>
    <row r="90" spans="1:38">
      <c r="A90" t="s">
        <v>132</v>
      </c>
      <c r="B90" s="34">
        <v>197.13</v>
      </c>
      <c r="C90" s="34">
        <v>55.61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115.16</v>
      </c>
      <c r="N90">
        <v>269.92</v>
      </c>
      <c r="O90">
        <v>100.14</v>
      </c>
      <c r="P90">
        <v>5.71</v>
      </c>
      <c r="Q90">
        <v>34.51</v>
      </c>
      <c r="R90" s="93">
        <v>0</v>
      </c>
      <c r="S90" s="93">
        <v>0</v>
      </c>
      <c r="T90" s="93">
        <v>0</v>
      </c>
      <c r="U90">
        <v>5.42</v>
      </c>
      <c r="V90">
        <v>0</v>
      </c>
      <c r="W90">
        <v>5.03</v>
      </c>
      <c r="X90">
        <v>33.130000000000003</v>
      </c>
      <c r="Y90">
        <v>11.04</v>
      </c>
      <c r="Z90">
        <v>11.06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9.48</v>
      </c>
      <c r="AH90">
        <v>34.450000000000003</v>
      </c>
      <c r="AI90">
        <v>34.450000000000003</v>
      </c>
      <c r="AJ90">
        <v>29.45</v>
      </c>
      <c r="AK90">
        <v>0</v>
      </c>
      <c r="AL90">
        <v>0</v>
      </c>
    </row>
    <row r="91" spans="1:38">
      <c r="A91" t="s">
        <v>133</v>
      </c>
      <c r="B91" s="34">
        <v>197.13</v>
      </c>
      <c r="C91" s="34">
        <v>55.61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115.16</v>
      </c>
      <c r="N91">
        <v>269.92</v>
      </c>
      <c r="O91">
        <v>100.14</v>
      </c>
      <c r="P91">
        <v>5.71</v>
      </c>
      <c r="Q91">
        <v>33.270000000000003</v>
      </c>
      <c r="R91" s="93">
        <v>0</v>
      </c>
      <c r="S91" s="93">
        <v>0</v>
      </c>
      <c r="T91" s="93">
        <v>0</v>
      </c>
      <c r="U91">
        <v>5.19</v>
      </c>
      <c r="V91">
        <v>0</v>
      </c>
      <c r="W91">
        <v>5.03</v>
      </c>
      <c r="X91">
        <v>33.619999999999997</v>
      </c>
      <c r="Y91">
        <v>11.21</v>
      </c>
      <c r="Z91">
        <v>11.2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9.74</v>
      </c>
      <c r="AH91">
        <v>34.14</v>
      </c>
      <c r="AI91">
        <v>34.14</v>
      </c>
      <c r="AJ91">
        <v>29.5</v>
      </c>
      <c r="AK91">
        <v>0</v>
      </c>
      <c r="AL91">
        <v>0</v>
      </c>
    </row>
    <row r="92" spans="1:38">
      <c r="A92" t="s">
        <v>134</v>
      </c>
      <c r="B92" s="34">
        <v>197.13</v>
      </c>
      <c r="C92" s="34">
        <v>55.61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115.16</v>
      </c>
      <c r="N92">
        <v>269.92</v>
      </c>
      <c r="O92">
        <v>100.14</v>
      </c>
      <c r="P92">
        <v>5.71</v>
      </c>
      <c r="Q92">
        <v>32.18</v>
      </c>
      <c r="R92" s="93">
        <v>0</v>
      </c>
      <c r="S92" s="93">
        <v>0</v>
      </c>
      <c r="T92" s="93">
        <v>0</v>
      </c>
      <c r="U92">
        <v>5.19</v>
      </c>
      <c r="V92">
        <v>0</v>
      </c>
      <c r="W92">
        <v>5.03</v>
      </c>
      <c r="X92">
        <v>34.22</v>
      </c>
      <c r="Y92">
        <v>11.4</v>
      </c>
      <c r="Z92">
        <v>11.41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10.09</v>
      </c>
      <c r="AH92">
        <v>33.72</v>
      </c>
      <c r="AI92">
        <v>33.72</v>
      </c>
      <c r="AJ92">
        <v>29.5</v>
      </c>
      <c r="AK92">
        <v>0</v>
      </c>
      <c r="AL92">
        <v>0</v>
      </c>
    </row>
    <row r="93" spans="1:38">
      <c r="A93" t="s">
        <v>135</v>
      </c>
      <c r="B93" s="34">
        <v>197.13</v>
      </c>
      <c r="C93" s="34">
        <v>55.61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115.16</v>
      </c>
      <c r="N93">
        <v>269.92</v>
      </c>
      <c r="O93">
        <v>100.14</v>
      </c>
      <c r="P93">
        <v>5.71</v>
      </c>
      <c r="Q93">
        <v>40.25</v>
      </c>
      <c r="R93" s="93">
        <v>0</v>
      </c>
      <c r="S93" s="93">
        <v>0</v>
      </c>
      <c r="T93" s="93">
        <v>0</v>
      </c>
      <c r="U93">
        <v>5.19</v>
      </c>
      <c r="V93">
        <v>0</v>
      </c>
      <c r="W93">
        <v>5.03</v>
      </c>
      <c r="X93">
        <v>34.92</v>
      </c>
      <c r="Y93">
        <v>11.64</v>
      </c>
      <c r="Z93">
        <v>11.64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10.43</v>
      </c>
      <c r="AH93">
        <v>33.020000000000003</v>
      </c>
      <c r="AI93">
        <v>33.020000000000003</v>
      </c>
      <c r="AJ93">
        <v>29.5</v>
      </c>
      <c r="AK93">
        <v>0</v>
      </c>
      <c r="AL93">
        <v>0</v>
      </c>
    </row>
    <row r="94" spans="1:38">
      <c r="A94" t="s">
        <v>136</v>
      </c>
      <c r="B94" s="34">
        <v>197.13</v>
      </c>
      <c r="C94" s="34">
        <v>55.61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115.16</v>
      </c>
      <c r="N94">
        <v>269.92</v>
      </c>
      <c r="O94">
        <v>100.14</v>
      </c>
      <c r="P94">
        <v>5.71</v>
      </c>
      <c r="Q94">
        <v>39.700000000000003</v>
      </c>
      <c r="R94" s="93">
        <v>0</v>
      </c>
      <c r="S94" s="93">
        <v>0</v>
      </c>
      <c r="T94" s="93">
        <v>0</v>
      </c>
      <c r="U94">
        <v>5.19</v>
      </c>
      <c r="V94">
        <v>0</v>
      </c>
      <c r="W94">
        <v>5.03</v>
      </c>
      <c r="X94">
        <v>48.17</v>
      </c>
      <c r="Y94">
        <v>16.059999999999999</v>
      </c>
      <c r="Z94">
        <v>16.059999999999999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13.64</v>
      </c>
      <c r="AH94">
        <v>32.64</v>
      </c>
      <c r="AI94">
        <v>32.64</v>
      </c>
      <c r="AJ94">
        <v>29.5</v>
      </c>
      <c r="AK94">
        <v>0</v>
      </c>
      <c r="AL94">
        <v>0</v>
      </c>
    </row>
    <row r="95" spans="1:38">
      <c r="A95" t="s">
        <v>137</v>
      </c>
      <c r="B95" s="34">
        <v>197.13</v>
      </c>
      <c r="C95" s="34">
        <v>55.61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115.16</v>
      </c>
      <c r="N95">
        <v>269.92</v>
      </c>
      <c r="O95">
        <v>100.14</v>
      </c>
      <c r="P95">
        <v>5.71</v>
      </c>
      <c r="Q95">
        <v>39.65</v>
      </c>
      <c r="R95" s="93">
        <v>0</v>
      </c>
      <c r="S95" s="93">
        <v>0</v>
      </c>
      <c r="T95" s="93">
        <v>0</v>
      </c>
      <c r="U95">
        <v>5.19</v>
      </c>
      <c r="V95">
        <v>0</v>
      </c>
      <c r="W95">
        <v>5.03</v>
      </c>
      <c r="X95">
        <v>49.17</v>
      </c>
      <c r="Y95">
        <v>16.39</v>
      </c>
      <c r="Z95">
        <v>16.38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13.61</v>
      </c>
      <c r="AH95">
        <v>41.4</v>
      </c>
      <c r="AI95">
        <v>41.4</v>
      </c>
      <c r="AJ95">
        <v>29.5</v>
      </c>
      <c r="AK95">
        <v>0</v>
      </c>
      <c r="AL95">
        <v>0</v>
      </c>
    </row>
    <row r="96" spans="1:38">
      <c r="A96" t="s">
        <v>138</v>
      </c>
      <c r="B96" s="34">
        <v>197.13</v>
      </c>
      <c r="C96" s="34">
        <v>55.61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115.16</v>
      </c>
      <c r="N96">
        <v>269.92</v>
      </c>
      <c r="O96">
        <v>100.14</v>
      </c>
      <c r="P96">
        <v>5.71</v>
      </c>
      <c r="Q96">
        <v>39.659999999999997</v>
      </c>
      <c r="R96" s="93">
        <v>0</v>
      </c>
      <c r="S96" s="93">
        <v>0</v>
      </c>
      <c r="T96" s="93">
        <v>0</v>
      </c>
      <c r="U96">
        <v>5.19</v>
      </c>
      <c r="V96">
        <v>0</v>
      </c>
      <c r="W96">
        <v>5.03</v>
      </c>
      <c r="X96">
        <v>50.46</v>
      </c>
      <c r="Y96">
        <v>16.82</v>
      </c>
      <c r="Z96">
        <v>16.82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42.15</v>
      </c>
      <c r="AI96">
        <v>42.15</v>
      </c>
      <c r="AJ96">
        <v>29.5</v>
      </c>
      <c r="AK96">
        <v>0</v>
      </c>
      <c r="AL96">
        <v>0</v>
      </c>
    </row>
    <row r="97" spans="1:50">
      <c r="A97" t="s">
        <v>139</v>
      </c>
      <c r="B97" s="34">
        <v>197.13</v>
      </c>
      <c r="C97" s="34">
        <v>55.61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115.16</v>
      </c>
      <c r="N97">
        <v>269.92</v>
      </c>
      <c r="O97">
        <v>100.14</v>
      </c>
      <c r="P97">
        <v>5.71</v>
      </c>
      <c r="Q97">
        <v>39.97</v>
      </c>
      <c r="R97" s="93">
        <v>0</v>
      </c>
      <c r="S97" s="93">
        <v>0</v>
      </c>
      <c r="T97" s="93">
        <v>0</v>
      </c>
      <c r="U97">
        <v>5.19</v>
      </c>
      <c r="V97">
        <v>0</v>
      </c>
      <c r="W97">
        <v>5.03</v>
      </c>
      <c r="X97">
        <v>51.53</v>
      </c>
      <c r="Y97">
        <v>17.18</v>
      </c>
      <c r="Z97">
        <v>17.170000000000002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13.78</v>
      </c>
      <c r="AH97">
        <v>42.33</v>
      </c>
      <c r="AI97">
        <v>42.33</v>
      </c>
      <c r="AJ97">
        <v>29.5</v>
      </c>
      <c r="AK97">
        <v>0</v>
      </c>
      <c r="AL97">
        <v>0</v>
      </c>
    </row>
    <row r="98" spans="1:50">
      <c r="A98" t="s">
        <v>140</v>
      </c>
      <c r="B98" s="34">
        <v>197.13</v>
      </c>
      <c r="C98" s="34">
        <v>55.61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115.16</v>
      </c>
      <c r="N98">
        <v>269.92</v>
      </c>
      <c r="O98">
        <v>100.14</v>
      </c>
      <c r="P98">
        <v>5.71</v>
      </c>
      <c r="Q98">
        <v>39.46</v>
      </c>
      <c r="R98" s="93">
        <v>0</v>
      </c>
      <c r="S98" s="93">
        <v>0</v>
      </c>
      <c r="T98" s="93">
        <v>0</v>
      </c>
      <c r="U98">
        <v>5.19</v>
      </c>
      <c r="V98">
        <v>0</v>
      </c>
      <c r="W98">
        <v>5.03</v>
      </c>
      <c r="X98">
        <v>52.66</v>
      </c>
      <c r="Y98">
        <v>17.55</v>
      </c>
      <c r="Z98">
        <v>17.559999999999999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14.07</v>
      </c>
      <c r="AH98">
        <v>42.34</v>
      </c>
      <c r="AI98">
        <v>42.34</v>
      </c>
      <c r="AJ98">
        <v>29.5</v>
      </c>
      <c r="AK98">
        <v>0</v>
      </c>
      <c r="AL98">
        <v>0</v>
      </c>
    </row>
    <row r="99" spans="1:50">
      <c r="A99" t="s">
        <v>141</v>
      </c>
      <c r="B99" s="34">
        <f>SUM(B3:B98)/4000</f>
        <v>5.048182500000002</v>
      </c>
      <c r="C99" s="34">
        <f t="shared" ref="C99:P99" si="2">SUM(C3:C98)/4000</f>
        <v>1.4187649999999989</v>
      </c>
      <c r="D99" s="93">
        <f t="shared" ref="D99" si="3">SUM(D3:D98)/4000</f>
        <v>0.92474749999999939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0.11395499999999997</v>
      </c>
      <c r="K99" s="37">
        <f t="shared" si="2"/>
        <v>0.11395499999999997</v>
      </c>
      <c r="L99" s="37">
        <f t="shared" si="2"/>
        <v>0.116795</v>
      </c>
      <c r="M99">
        <f t="shared" si="2"/>
        <v>2.3207099999999992</v>
      </c>
      <c r="N99">
        <f t="shared" si="2"/>
        <v>6.4780799999999852</v>
      </c>
      <c r="O99">
        <f t="shared" si="2"/>
        <v>2.0085350000000015</v>
      </c>
      <c r="P99">
        <f t="shared" si="2"/>
        <v>0.13272999999999985</v>
      </c>
      <c r="Q99">
        <f t="shared" ref="Q99:AF99" si="5">SUM(Q3:Q98)/4000</f>
        <v>0.60831999999999986</v>
      </c>
      <c r="R99" s="93">
        <f t="shared" si="5"/>
        <v>0.32198500000000002</v>
      </c>
      <c r="S99" s="93">
        <f t="shared" si="5"/>
        <v>0.31857000000000008</v>
      </c>
      <c r="T99" s="93">
        <f t="shared" si="5"/>
        <v>0.28419250000000001</v>
      </c>
      <c r="U99">
        <f t="shared" si="5"/>
        <v>0.12202500000000015</v>
      </c>
      <c r="V99">
        <f t="shared" si="5"/>
        <v>0.83910768600000007</v>
      </c>
      <c r="W99">
        <f t="shared" si="5"/>
        <v>0.11846999999999992</v>
      </c>
      <c r="X99">
        <f t="shared" si="5"/>
        <v>0.94474000000000025</v>
      </c>
      <c r="Y99">
        <f t="shared" si="5"/>
        <v>0.31492000000000014</v>
      </c>
      <c r="Z99">
        <f t="shared" si="5"/>
        <v>0.3148875000000001</v>
      </c>
      <c r="AA99">
        <f t="shared" si="5"/>
        <v>1.8388099999999996</v>
      </c>
      <c r="AB99">
        <f t="shared" si="5"/>
        <v>0.36777499999999996</v>
      </c>
      <c r="AC99">
        <f t="shared" si="5"/>
        <v>0.68945749999999995</v>
      </c>
      <c r="AD99">
        <f t="shared" si="5"/>
        <v>0.32274999999999998</v>
      </c>
      <c r="AE99">
        <f t="shared" si="5"/>
        <v>0.62250000000000005</v>
      </c>
      <c r="AF99">
        <f t="shared" si="5"/>
        <v>0.32100000000000001</v>
      </c>
      <c r="AG99">
        <f t="shared" ref="AG99:AM99" si="6">SUM(AG3:AG98)/4000</f>
        <v>0.27713749999999998</v>
      </c>
      <c r="AH99">
        <f t="shared" si="6"/>
        <v>0.81041249999999998</v>
      </c>
      <c r="AI99">
        <f t="shared" si="6"/>
        <v>0.81041249999999998</v>
      </c>
      <c r="AJ99">
        <f t="shared" si="6"/>
        <v>0.67636249999999976</v>
      </c>
      <c r="AK99">
        <f t="shared" si="6"/>
        <v>1.4309075</v>
      </c>
      <c r="AL99">
        <f t="shared" si="6"/>
        <v>0.61006749999999998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45193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279.99510752284777</v>
      </c>
      <c r="L3">
        <v>3.0009563277016253</v>
      </c>
      <c r="M3">
        <v>63.771661569826705</v>
      </c>
      <c r="N3">
        <v>24.895478772284513</v>
      </c>
      <c r="O3">
        <v>73.284491121081899</v>
      </c>
      <c r="P3">
        <v>19.268651132962802</v>
      </c>
      <c r="Q3">
        <v>4</v>
      </c>
      <c r="R3">
        <v>17.237581279636245</v>
      </c>
      <c r="S3">
        <v>5</v>
      </c>
      <c r="T3">
        <v>0</v>
      </c>
      <c r="U3">
        <v>51.755959063629035</v>
      </c>
      <c r="V3">
        <v>9.0961687979539647</v>
      </c>
      <c r="W3">
        <v>19.330786762964717</v>
      </c>
      <c r="X3">
        <v>64.791421646535284</v>
      </c>
      <c r="Y3">
        <v>0</v>
      </c>
      <c r="Z3">
        <v>0</v>
      </c>
      <c r="AA3">
        <v>17.9750213553998</v>
      </c>
      <c r="AB3">
        <v>11.567504</v>
      </c>
      <c r="AC3">
        <v>4.2506799999999991</v>
      </c>
      <c r="AD3">
        <v>12.010140000000002</v>
      </c>
      <c r="AE3">
        <v>21.712782000000004</v>
      </c>
      <c r="AF3">
        <v>6.1515000000000004</v>
      </c>
      <c r="AG3">
        <v>27.318457439999992</v>
      </c>
      <c r="AH3">
        <v>49.910400000000003</v>
      </c>
      <c r="AI3">
        <v>0</v>
      </c>
      <c r="AJ3">
        <v>0</v>
      </c>
      <c r="AK3">
        <v>22.295999999999999</v>
      </c>
      <c r="AL3">
        <v>39.877400000000002</v>
      </c>
      <c r="AM3">
        <v>0</v>
      </c>
      <c r="AN3">
        <v>0</v>
      </c>
      <c r="AO3">
        <v>10.329984</v>
      </c>
      <c r="AP3">
        <v>5.8513940033480063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894.0910214429781</v>
      </c>
      <c r="DN3">
        <v>37.545705353194279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285.61076287373487</v>
      </c>
      <c r="L4">
        <v>7.0126600721205374</v>
      </c>
      <c r="M4">
        <v>63.771661569826705</v>
      </c>
      <c r="N4">
        <v>24.895478772284513</v>
      </c>
      <c r="O4">
        <v>73.284491121081899</v>
      </c>
      <c r="P4">
        <v>19.268651132962802</v>
      </c>
      <c r="Q4">
        <v>4.8143679276879157</v>
      </c>
      <c r="R4">
        <v>18.613508122743681</v>
      </c>
      <c r="S4">
        <v>6.0768734807837221</v>
      </c>
      <c r="T4">
        <v>0</v>
      </c>
      <c r="U4">
        <v>51.755959063629035</v>
      </c>
      <c r="V4">
        <v>9.0961687979539647</v>
      </c>
      <c r="W4">
        <v>19.330786762964717</v>
      </c>
      <c r="X4">
        <v>64.791421646535284</v>
      </c>
      <c r="Y4">
        <v>0</v>
      </c>
      <c r="Z4">
        <v>0</v>
      </c>
      <c r="AA4">
        <v>17.176902646569303</v>
      </c>
      <c r="AB4">
        <v>11.567504</v>
      </c>
      <c r="AC4">
        <v>4.2506799999999991</v>
      </c>
      <c r="AD4">
        <v>12.010140000000002</v>
      </c>
      <c r="AE4">
        <v>21.712782000000004</v>
      </c>
      <c r="AF4">
        <v>6.1515000000000004</v>
      </c>
      <c r="AG4">
        <v>27.318457439999992</v>
      </c>
      <c r="AH4">
        <v>49.910400000000003</v>
      </c>
      <c r="AI4">
        <v>0</v>
      </c>
      <c r="AJ4">
        <v>0</v>
      </c>
      <c r="AK4">
        <v>22.295999999999999</v>
      </c>
      <c r="AL4">
        <v>39.877400000000002</v>
      </c>
      <c r="AM4">
        <v>0</v>
      </c>
      <c r="AN4">
        <v>0</v>
      </c>
      <c r="AO4">
        <v>10.329984</v>
      </c>
      <c r="AP4">
        <v>5.8513940033480063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905.69996272286517</v>
      </c>
      <c r="DN4">
        <v>38.033172711361729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285.61076287373487</v>
      </c>
      <c r="L5">
        <v>3.0009545020680881</v>
      </c>
      <c r="M5">
        <v>63.771661569826705</v>
      </c>
      <c r="N5">
        <v>24.895478772284513</v>
      </c>
      <c r="O5">
        <v>73.284491121081899</v>
      </c>
      <c r="P5">
        <v>19.268651132962802</v>
      </c>
      <c r="Q5">
        <v>5.0759043032490974</v>
      </c>
      <c r="R5">
        <v>18.613508122743681</v>
      </c>
      <c r="S5">
        <v>6.0768734807837221</v>
      </c>
      <c r="T5">
        <v>0</v>
      </c>
      <c r="U5">
        <v>51.755959063629035</v>
      </c>
      <c r="V5">
        <v>9.4825053543307067</v>
      </c>
      <c r="W5">
        <v>19.330786762964717</v>
      </c>
      <c r="X5">
        <v>64.791421646535284</v>
      </c>
      <c r="Y5">
        <v>0</v>
      </c>
      <c r="Z5">
        <v>0</v>
      </c>
      <c r="AA5">
        <v>17.176902646569303</v>
      </c>
      <c r="AB5">
        <v>11.567504</v>
      </c>
      <c r="AC5">
        <v>4.2506799999999991</v>
      </c>
      <c r="AD5">
        <v>12.010140000000002</v>
      </c>
      <c r="AE5">
        <v>21.712782000000004</v>
      </c>
      <c r="AF5">
        <v>6.1515000000000004</v>
      </c>
      <c r="AG5">
        <v>27.318457439999992</v>
      </c>
      <c r="AH5">
        <v>49.910400000000003</v>
      </c>
      <c r="AI5">
        <v>0</v>
      </c>
      <c r="AJ5">
        <v>0</v>
      </c>
      <c r="AK5">
        <v>22.295999999999999</v>
      </c>
      <c r="AL5">
        <v>39.877400000000002</v>
      </c>
      <c r="AM5">
        <v>0</v>
      </c>
      <c r="AN5">
        <v>0</v>
      </c>
      <c r="AO5">
        <v>10.329984</v>
      </c>
      <c r="AP5">
        <v>5.8513940033480063</v>
      </c>
      <c r="AQ5">
        <v>20.961600000000004</v>
      </c>
      <c r="AR5">
        <v>3.8791999999999995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875.6603616193978</v>
      </c>
      <c r="DN5">
        <v>36.771741176714357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285.61076287373487</v>
      </c>
      <c r="L6">
        <v>3.0009668063164678</v>
      </c>
      <c r="M6">
        <v>63.771661569826705</v>
      </c>
      <c r="N6">
        <v>24.895478772284513</v>
      </c>
      <c r="O6">
        <v>73.284491121081899</v>
      </c>
      <c r="P6">
        <v>19.268651132962802</v>
      </c>
      <c r="Q6">
        <v>5.0759043032490974</v>
      </c>
      <c r="R6">
        <v>18.613508122743681</v>
      </c>
      <c r="S6">
        <v>6.0768734807837221</v>
      </c>
      <c r="T6">
        <v>0</v>
      </c>
      <c r="U6">
        <v>51.755959063629035</v>
      </c>
      <c r="V6">
        <v>9.1044278620689649</v>
      </c>
      <c r="W6">
        <v>19.330786762964717</v>
      </c>
      <c r="X6">
        <v>64.791421646535284</v>
      </c>
      <c r="Y6">
        <v>0</v>
      </c>
      <c r="Z6">
        <v>0</v>
      </c>
      <c r="AA6">
        <v>12.338915238519423</v>
      </c>
      <c r="AB6">
        <v>11.567504</v>
      </c>
      <c r="AC6">
        <v>4.2506799999999991</v>
      </c>
      <c r="AD6">
        <v>12.010140000000002</v>
      </c>
      <c r="AE6">
        <v>21.712782000000004</v>
      </c>
      <c r="AF6">
        <v>6.1515000000000004</v>
      </c>
      <c r="AG6">
        <v>27.318457439999992</v>
      </c>
      <c r="AH6">
        <v>49.910400000000003</v>
      </c>
      <c r="AI6">
        <v>0</v>
      </c>
      <c r="AJ6">
        <v>0</v>
      </c>
      <c r="AK6">
        <v>22.295999999999999</v>
      </c>
      <c r="AL6">
        <v>39.877400000000002</v>
      </c>
      <c r="AM6">
        <v>0</v>
      </c>
      <c r="AN6">
        <v>0</v>
      </c>
      <c r="AO6">
        <v>10.329984</v>
      </c>
      <c r="AP6">
        <v>5.8513940033480063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870.65462516564548</v>
      </c>
      <c r="DN6">
        <v>36.561425034403712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355.99576728816731</v>
      </c>
      <c r="L7">
        <v>3.0009545020680881</v>
      </c>
      <c r="M7">
        <v>63.771661569826705</v>
      </c>
      <c r="N7">
        <v>24.895478772284513</v>
      </c>
      <c r="O7">
        <v>73.284491121081899</v>
      </c>
      <c r="P7">
        <v>19.268651132962802</v>
      </c>
      <c r="Q7">
        <v>5.0759043032490974</v>
      </c>
      <c r="R7">
        <v>18.613508122743681</v>
      </c>
      <c r="S7">
        <v>6.0768734807837221</v>
      </c>
      <c r="T7">
        <v>0</v>
      </c>
      <c r="U7">
        <v>51.48111115280696</v>
      </c>
      <c r="V7">
        <v>9.1044278620689649</v>
      </c>
      <c r="W7">
        <v>13.995439012426422</v>
      </c>
      <c r="X7">
        <v>64.791421646535284</v>
      </c>
      <c r="Y7">
        <v>0</v>
      </c>
      <c r="Z7">
        <v>0</v>
      </c>
      <c r="AA7">
        <v>6.1420439766520554</v>
      </c>
      <c r="AB7">
        <v>11.567504</v>
      </c>
      <c r="AC7">
        <v>4.2506799999999991</v>
      </c>
      <c r="AD7">
        <v>12.010140000000002</v>
      </c>
      <c r="AE7">
        <v>21.712782000000004</v>
      </c>
      <c r="AF7">
        <v>6.1515000000000004</v>
      </c>
      <c r="AG7">
        <v>27.318457439999992</v>
      </c>
      <c r="AH7">
        <v>49.910400000000003</v>
      </c>
      <c r="AI7">
        <v>0</v>
      </c>
      <c r="AJ7">
        <v>0</v>
      </c>
      <c r="AK7">
        <v>22.295999999999999</v>
      </c>
      <c r="AL7">
        <v>39.877400000000002</v>
      </c>
      <c r="AM7">
        <v>0</v>
      </c>
      <c r="AN7">
        <v>0</v>
      </c>
      <c r="AO7">
        <v>10.329984</v>
      </c>
      <c r="AP7">
        <v>5.8513940033480063</v>
      </c>
      <c r="AQ7">
        <v>10.480800000000002</v>
      </c>
      <c r="AR7">
        <v>5.8187999999999986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918.67500994838167</v>
      </c>
      <c r="DN7">
        <v>38.577765438624098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334.99659068031724</v>
      </c>
      <c r="L8">
        <v>3.0009545020680881</v>
      </c>
      <c r="M8">
        <v>63.771661569826705</v>
      </c>
      <c r="N8">
        <v>24.895478772284513</v>
      </c>
      <c r="O8">
        <v>73.284491121081899</v>
      </c>
      <c r="P8">
        <v>19.268651132962802</v>
      </c>
      <c r="Q8">
        <v>5.0759043032490974</v>
      </c>
      <c r="R8">
        <v>18.613508122743681</v>
      </c>
      <c r="S8">
        <v>6.0768734807837221</v>
      </c>
      <c r="T8">
        <v>0</v>
      </c>
      <c r="U8">
        <v>51.48111115280696</v>
      </c>
      <c r="V8">
        <v>9.1044278620689649</v>
      </c>
      <c r="W8">
        <v>13.995439012426422</v>
      </c>
      <c r="X8">
        <v>64.791421646535284</v>
      </c>
      <c r="Y8">
        <v>0</v>
      </c>
      <c r="Z8">
        <v>0</v>
      </c>
      <c r="AA8">
        <v>0</v>
      </c>
      <c r="AB8">
        <v>11.567504</v>
      </c>
      <c r="AC8">
        <v>4.2506799999999991</v>
      </c>
      <c r="AD8">
        <v>12.010140000000002</v>
      </c>
      <c r="AE8">
        <v>21.712782000000004</v>
      </c>
      <c r="AF8">
        <v>6.1515000000000004</v>
      </c>
      <c r="AG8">
        <v>27.318457439999992</v>
      </c>
      <c r="AH8">
        <v>49.910400000000003</v>
      </c>
      <c r="AI8">
        <v>0</v>
      </c>
      <c r="AJ8">
        <v>0</v>
      </c>
      <c r="AK8">
        <v>22.295999999999999</v>
      </c>
      <c r="AL8">
        <v>39.877400000000002</v>
      </c>
      <c r="AM8">
        <v>0</v>
      </c>
      <c r="AN8">
        <v>0</v>
      </c>
      <c r="AO8">
        <v>10.329984</v>
      </c>
      <c r="AP8">
        <v>5.8513940033480063</v>
      </c>
      <c r="AQ8">
        <v>10.480800000000002</v>
      </c>
      <c r="AR8">
        <v>5.8187999999999986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892.62771877502905</v>
      </c>
      <c r="DN8">
        <v>37.48383602747441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331.99639917414635</v>
      </c>
      <c r="L9">
        <v>3.0009545020680881</v>
      </c>
      <c r="M9">
        <v>63.771661569826705</v>
      </c>
      <c r="N9">
        <v>24.895478772284513</v>
      </c>
      <c r="O9">
        <v>73.284491121081899</v>
      </c>
      <c r="P9">
        <v>19.268651132962802</v>
      </c>
      <c r="Q9">
        <v>5.0759043032490974</v>
      </c>
      <c r="R9">
        <v>18.613508122743681</v>
      </c>
      <c r="S9">
        <v>6.0768734807837221</v>
      </c>
      <c r="T9">
        <v>0</v>
      </c>
      <c r="U9">
        <v>51.48111115280696</v>
      </c>
      <c r="V9">
        <v>9.1044278620689649</v>
      </c>
      <c r="W9">
        <v>13.995439012426422</v>
      </c>
      <c r="X9">
        <v>64.791421646535284</v>
      </c>
      <c r="Y9">
        <v>0</v>
      </c>
      <c r="Z9">
        <v>0</v>
      </c>
      <c r="AA9">
        <v>0</v>
      </c>
      <c r="AB9">
        <v>11.567504</v>
      </c>
      <c r="AC9">
        <v>4.2506799999999991</v>
      </c>
      <c r="AD9">
        <v>12.010140000000002</v>
      </c>
      <c r="AE9">
        <v>21.712782000000004</v>
      </c>
      <c r="AF9">
        <v>6.1515000000000004</v>
      </c>
      <c r="AG9">
        <v>27.318457439999992</v>
      </c>
      <c r="AH9">
        <v>51.366119999999995</v>
      </c>
      <c r="AI9">
        <v>0</v>
      </c>
      <c r="AJ9">
        <v>0</v>
      </c>
      <c r="AK9">
        <v>22.295999999999999</v>
      </c>
      <c r="AL9">
        <v>39.877400000000002</v>
      </c>
      <c r="AM9">
        <v>0</v>
      </c>
      <c r="AN9">
        <v>0</v>
      </c>
      <c r="AO9">
        <v>10.329984</v>
      </c>
      <c r="AP9">
        <v>5.8513940033480063</v>
      </c>
      <c r="AQ9">
        <v>0</v>
      </c>
      <c r="AR9">
        <v>5.8187999999999986</v>
      </c>
      <c r="AS9">
        <v>5.9079999999999995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873.1491948558504</v>
      </c>
      <c r="DN9">
        <v>36.665888440482107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330.99633473120679</v>
      </c>
      <c r="L10">
        <v>3.000921864960751</v>
      </c>
      <c r="M10">
        <v>63.771661569826705</v>
      </c>
      <c r="N10">
        <v>24.895478772284513</v>
      </c>
      <c r="O10">
        <v>73.284491121081899</v>
      </c>
      <c r="P10">
        <v>19.268651132962802</v>
      </c>
      <c r="Q10">
        <v>5.0759043032490974</v>
      </c>
      <c r="R10">
        <v>18.613508122743681</v>
      </c>
      <c r="S10">
        <v>6.0768734807837221</v>
      </c>
      <c r="T10">
        <v>0</v>
      </c>
      <c r="U10">
        <v>51.48111115280696</v>
      </c>
      <c r="V10">
        <v>9.1044278620689649</v>
      </c>
      <c r="W10">
        <v>14.587891930351393</v>
      </c>
      <c r="X10">
        <v>64.791421646535284</v>
      </c>
      <c r="Y10">
        <v>0</v>
      </c>
      <c r="Z10">
        <v>0</v>
      </c>
      <c r="AA10">
        <v>0</v>
      </c>
      <c r="AB10">
        <v>11.567504</v>
      </c>
      <c r="AC10">
        <v>4.2506799999999991</v>
      </c>
      <c r="AD10">
        <v>12.010140000000002</v>
      </c>
      <c r="AE10">
        <v>21.712782000000004</v>
      </c>
      <c r="AF10">
        <v>6.1515000000000004</v>
      </c>
      <c r="AG10">
        <v>27.318457439999992</v>
      </c>
      <c r="AH10">
        <v>51.366119999999995</v>
      </c>
      <c r="AI10">
        <v>0</v>
      </c>
      <c r="AJ10">
        <v>0</v>
      </c>
      <c r="AK10">
        <v>22.295999999999999</v>
      </c>
      <c r="AL10">
        <v>47.679499999999997</v>
      </c>
      <c r="AM10">
        <v>0</v>
      </c>
      <c r="AN10">
        <v>0</v>
      </c>
      <c r="AO10">
        <v>10.329984</v>
      </c>
      <c r="AP10">
        <v>5.8513940033480063</v>
      </c>
      <c r="AQ10">
        <v>0</v>
      </c>
      <c r="AR10">
        <v>5.8187999999999986</v>
      </c>
      <c r="AS10">
        <v>4.4309999999999992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878.82817757061207</v>
      </c>
      <c r="DN10">
        <v>36.904361563598613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310.99497825487288</v>
      </c>
      <c r="L11">
        <v>3.000921864960751</v>
      </c>
      <c r="M11">
        <v>63.771661569826705</v>
      </c>
      <c r="N11">
        <v>24.895478772284513</v>
      </c>
      <c r="O11">
        <v>73.284491121081899</v>
      </c>
      <c r="P11">
        <v>19.268651132962802</v>
      </c>
      <c r="Q11">
        <v>5.0759043032490974</v>
      </c>
      <c r="R11">
        <v>18.613508122743681</v>
      </c>
      <c r="S11">
        <v>6.0768734807837221</v>
      </c>
      <c r="T11">
        <v>0</v>
      </c>
      <c r="U11">
        <v>51.48111115280696</v>
      </c>
      <c r="V11">
        <v>9.1044278620689649</v>
      </c>
      <c r="W11">
        <v>14.587891930351393</v>
      </c>
      <c r="X11">
        <v>64.791421646535284</v>
      </c>
      <c r="Y11">
        <v>0</v>
      </c>
      <c r="Z11">
        <v>0</v>
      </c>
      <c r="AA11">
        <v>0</v>
      </c>
      <c r="AB11">
        <v>11.567504</v>
      </c>
      <c r="AC11">
        <v>4.2506799999999991</v>
      </c>
      <c r="AD11">
        <v>12.010140000000002</v>
      </c>
      <c r="AE11">
        <v>21.712782000000004</v>
      </c>
      <c r="AF11">
        <v>6.1515000000000004</v>
      </c>
      <c r="AG11">
        <v>27.318457439999992</v>
      </c>
      <c r="AH11">
        <v>51.366119999999995</v>
      </c>
      <c r="AI11">
        <v>0</v>
      </c>
      <c r="AJ11">
        <v>0</v>
      </c>
      <c r="AK11">
        <v>22.295999999999999</v>
      </c>
      <c r="AL11">
        <v>64.150599999999997</v>
      </c>
      <c r="AM11">
        <v>0</v>
      </c>
      <c r="AN11">
        <v>0</v>
      </c>
      <c r="AO11">
        <v>10.329984</v>
      </c>
      <c r="AP11">
        <v>5.8513940033480063</v>
      </c>
      <c r="AQ11">
        <v>0</v>
      </c>
      <c r="AR11">
        <v>5.8187999999999986</v>
      </c>
      <c r="AS11">
        <v>4.4309999999999992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875.44019073219761</v>
      </c>
      <c r="DN11">
        <v>36.762091925679094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307.99476300374943</v>
      </c>
      <c r="L12">
        <v>3.0009167023162013</v>
      </c>
      <c r="M12">
        <v>63.771661569826705</v>
      </c>
      <c r="N12">
        <v>24.895478772284513</v>
      </c>
      <c r="O12">
        <v>73.284491121081899</v>
      </c>
      <c r="P12">
        <v>19.268651132962802</v>
      </c>
      <c r="Q12">
        <v>5.0759043032490974</v>
      </c>
      <c r="R12">
        <v>18.613508122743681</v>
      </c>
      <c r="S12">
        <v>6.0768734807837221</v>
      </c>
      <c r="T12">
        <v>0</v>
      </c>
      <c r="U12">
        <v>51.48111115280696</v>
      </c>
      <c r="V12">
        <v>9.1044278620689649</v>
      </c>
      <c r="W12">
        <v>14.587891930351393</v>
      </c>
      <c r="X12">
        <v>64.791421646535284</v>
      </c>
      <c r="Y12">
        <v>0</v>
      </c>
      <c r="Z12">
        <v>0</v>
      </c>
      <c r="AA12">
        <v>0</v>
      </c>
      <c r="AB12">
        <v>11.567504</v>
      </c>
      <c r="AC12">
        <v>4.2506799999999991</v>
      </c>
      <c r="AD12">
        <v>12.010140000000002</v>
      </c>
      <c r="AE12">
        <v>21.712782000000004</v>
      </c>
      <c r="AF12">
        <v>6.1515000000000004</v>
      </c>
      <c r="AG12">
        <v>27.318457439999992</v>
      </c>
      <c r="AH12">
        <v>51.366119999999995</v>
      </c>
      <c r="AI12">
        <v>0</v>
      </c>
      <c r="AJ12">
        <v>0</v>
      </c>
      <c r="AK12">
        <v>22.295999999999999</v>
      </c>
      <c r="AL12">
        <v>64.150599999999997</v>
      </c>
      <c r="AM12">
        <v>0</v>
      </c>
      <c r="AN12">
        <v>0</v>
      </c>
      <c r="AO12">
        <v>10.329984</v>
      </c>
      <c r="AP12">
        <v>5.8513940033480063</v>
      </c>
      <c r="AQ12">
        <v>0</v>
      </c>
      <c r="AR12">
        <v>5.8187999999999986</v>
      </c>
      <c r="AS12">
        <v>4.4309999999999992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872.56087920166101</v>
      </c>
      <c r="DN12">
        <v>36.641183042447729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306.9946905291381</v>
      </c>
      <c r="L13">
        <v>3.1259631449198806</v>
      </c>
      <c r="M13">
        <v>63.771661569826705</v>
      </c>
      <c r="N13">
        <v>24.895478772284513</v>
      </c>
      <c r="O13">
        <v>73.284491121081899</v>
      </c>
      <c r="P13">
        <v>19.268651132962802</v>
      </c>
      <c r="Q13">
        <v>5.0759043032490974</v>
      </c>
      <c r="R13">
        <v>18.613508122743681</v>
      </c>
      <c r="S13">
        <v>6.0768734807837221</v>
      </c>
      <c r="T13">
        <v>0</v>
      </c>
      <c r="U13">
        <v>51.48111115280696</v>
      </c>
      <c r="V13">
        <v>9.1044278620689649</v>
      </c>
      <c r="W13">
        <v>14.587891930351393</v>
      </c>
      <c r="X13">
        <v>64.791421646535284</v>
      </c>
      <c r="Y13">
        <v>0</v>
      </c>
      <c r="Z13">
        <v>2.8638167999999995</v>
      </c>
      <c r="AA13">
        <v>0</v>
      </c>
      <c r="AB13">
        <v>11.567504</v>
      </c>
      <c r="AC13">
        <v>4.2506799999999991</v>
      </c>
      <c r="AD13">
        <v>12.010140000000002</v>
      </c>
      <c r="AE13">
        <v>21.712782000000004</v>
      </c>
      <c r="AF13">
        <v>6.1515000000000004</v>
      </c>
      <c r="AG13">
        <v>27.318457439999992</v>
      </c>
      <c r="AH13">
        <v>51.366119999999995</v>
      </c>
      <c r="AI13">
        <v>0</v>
      </c>
      <c r="AJ13">
        <v>0</v>
      </c>
      <c r="AK13">
        <v>22.295999999999999</v>
      </c>
      <c r="AL13">
        <v>64.150599999999997</v>
      </c>
      <c r="AM13">
        <v>0</v>
      </c>
      <c r="AN13">
        <v>0</v>
      </c>
      <c r="AO13">
        <v>10.329984</v>
      </c>
      <c r="AP13">
        <v>5.8513940033480063</v>
      </c>
      <c r="AQ13">
        <v>0</v>
      </c>
      <c r="AR13">
        <v>21.335599999999996</v>
      </c>
      <c r="AS13">
        <v>4.4309999999999992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889.36099450224901</v>
      </c>
      <c r="DN13">
        <v>37.34665850985202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292.20466317030969</v>
      </c>
      <c r="L14">
        <v>3.1884638377067387</v>
      </c>
      <c r="M14">
        <v>63.771661569826705</v>
      </c>
      <c r="N14">
        <v>24.895478772284513</v>
      </c>
      <c r="O14">
        <v>73.284491121081899</v>
      </c>
      <c r="P14">
        <v>19.268651132962802</v>
      </c>
      <c r="Q14">
        <v>5.2189916450482041</v>
      </c>
      <c r="R14">
        <v>18.628829755458515</v>
      </c>
      <c r="S14">
        <v>6.2099560707964594</v>
      </c>
      <c r="T14">
        <v>0</v>
      </c>
      <c r="U14">
        <v>51.48111115280696</v>
      </c>
      <c r="V14">
        <v>9.1044278620689649</v>
      </c>
      <c r="W14">
        <v>14.587891930351393</v>
      </c>
      <c r="X14">
        <v>64.791421646535284</v>
      </c>
      <c r="Y14">
        <v>0</v>
      </c>
      <c r="Z14">
        <v>2.8638167999999995</v>
      </c>
      <c r="AA14">
        <v>0</v>
      </c>
      <c r="AB14">
        <v>11.567504</v>
      </c>
      <c r="AC14">
        <v>4.2506799999999991</v>
      </c>
      <c r="AD14">
        <v>12.010140000000002</v>
      </c>
      <c r="AE14">
        <v>21.712782000000004</v>
      </c>
      <c r="AF14">
        <v>6.1515000000000004</v>
      </c>
      <c r="AG14">
        <v>27.318457439999992</v>
      </c>
      <c r="AH14">
        <v>51.366119999999995</v>
      </c>
      <c r="AI14">
        <v>0</v>
      </c>
      <c r="AJ14">
        <v>0</v>
      </c>
      <c r="AK14">
        <v>22.295999999999999</v>
      </c>
      <c r="AL14">
        <v>64.150599999999997</v>
      </c>
      <c r="AM14">
        <v>0</v>
      </c>
      <c r="AN14">
        <v>0</v>
      </c>
      <c r="AO14">
        <v>10.329984</v>
      </c>
      <c r="AP14">
        <v>5.8513940033480063</v>
      </c>
      <c r="AQ14">
        <v>0</v>
      </c>
      <c r="AR14">
        <v>21.335599999999996</v>
      </c>
      <c r="AS14">
        <v>4.4309999999999992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875.50673166052104</v>
      </c>
      <c r="DN14">
        <v>36.764886250065167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291.89542829358993</v>
      </c>
      <c r="L15">
        <v>3.1884638377067387</v>
      </c>
      <c r="M15">
        <v>63.771661569826705</v>
      </c>
      <c r="N15">
        <v>24.895478772284513</v>
      </c>
      <c r="O15">
        <v>73.284491121081899</v>
      </c>
      <c r="P15">
        <v>19.268651132962802</v>
      </c>
      <c r="Q15">
        <v>5.2189916450482041</v>
      </c>
      <c r="R15">
        <v>18.616610811794686</v>
      </c>
      <c r="S15">
        <v>6.2099560707964594</v>
      </c>
      <c r="T15">
        <v>0</v>
      </c>
      <c r="U15">
        <v>51.48111115280696</v>
      </c>
      <c r="V15">
        <v>7.9517034489443068</v>
      </c>
      <c r="W15">
        <v>14.170824638168968</v>
      </c>
      <c r="X15">
        <v>64.791421646535284</v>
      </c>
      <c r="Y15">
        <v>0</v>
      </c>
      <c r="Z15">
        <v>2.8638167999999995</v>
      </c>
      <c r="AA15">
        <v>0</v>
      </c>
      <c r="AB15">
        <v>11.567504</v>
      </c>
      <c r="AC15">
        <v>4.2506799999999991</v>
      </c>
      <c r="AD15">
        <v>12.010140000000002</v>
      </c>
      <c r="AE15">
        <v>21.712782000000004</v>
      </c>
      <c r="AF15">
        <v>6.1515000000000004</v>
      </c>
      <c r="AG15">
        <v>27.318457439999992</v>
      </c>
      <c r="AH15">
        <v>51.366119999999995</v>
      </c>
      <c r="AI15">
        <v>0</v>
      </c>
      <c r="AJ15">
        <v>0</v>
      </c>
      <c r="AK15">
        <v>22.295999999999999</v>
      </c>
      <c r="AL15">
        <v>64.150599999999997</v>
      </c>
      <c r="AM15">
        <v>0</v>
      </c>
      <c r="AN15">
        <v>0</v>
      </c>
      <c r="AO15">
        <v>10.329984</v>
      </c>
      <c r="AP15">
        <v>5.3450233684428907</v>
      </c>
      <c r="AQ15">
        <v>0</v>
      </c>
      <c r="AR15">
        <v>3.8791999999999995</v>
      </c>
      <c r="AS15">
        <v>4.4309999999999992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856.45286206033427</v>
      </c>
      <c r="DN15">
        <v>35.964739689656113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292.50481365544647</v>
      </c>
      <c r="L16">
        <v>3.1884638377067387</v>
      </c>
      <c r="M16">
        <v>63.771661569826705</v>
      </c>
      <c r="N16">
        <v>24.895478772284513</v>
      </c>
      <c r="O16">
        <v>73.284491121081899</v>
      </c>
      <c r="P16">
        <v>19.268651132962802</v>
      </c>
      <c r="Q16">
        <v>5.2189916450482041</v>
      </c>
      <c r="R16">
        <v>18.616610811794686</v>
      </c>
      <c r="S16">
        <v>6.2099560707964594</v>
      </c>
      <c r="T16">
        <v>0</v>
      </c>
      <c r="U16">
        <v>51.48111115280696</v>
      </c>
      <c r="V16">
        <v>7.9517034489443068</v>
      </c>
      <c r="W16">
        <v>14.170824638168968</v>
      </c>
      <c r="X16">
        <v>64.791421646535284</v>
      </c>
      <c r="Y16">
        <v>0</v>
      </c>
      <c r="Z16">
        <v>2.8638167999999995</v>
      </c>
      <c r="AA16">
        <v>0</v>
      </c>
      <c r="AB16">
        <v>11.567504</v>
      </c>
      <c r="AC16">
        <v>4.2506799999999991</v>
      </c>
      <c r="AD16">
        <v>12.010140000000002</v>
      </c>
      <c r="AE16">
        <v>21.712782000000004</v>
      </c>
      <c r="AF16">
        <v>6.1515000000000004</v>
      </c>
      <c r="AG16">
        <v>27.318457439999992</v>
      </c>
      <c r="AH16">
        <v>51.366119999999995</v>
      </c>
      <c r="AI16">
        <v>0</v>
      </c>
      <c r="AJ16">
        <v>0</v>
      </c>
      <c r="AK16">
        <v>22.295999999999999</v>
      </c>
      <c r="AL16">
        <v>64.150599999999997</v>
      </c>
      <c r="AM16">
        <v>0</v>
      </c>
      <c r="AN16">
        <v>0</v>
      </c>
      <c r="AO16">
        <v>10.329984</v>
      </c>
      <c r="AP16">
        <v>5.3450233684428907</v>
      </c>
      <c r="AQ16">
        <v>0</v>
      </c>
      <c r="AR16">
        <v>3.8791999999999995</v>
      </c>
      <c r="AS16">
        <v>4.4309999999999992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857.0376890605512</v>
      </c>
      <c r="DN16">
        <v>35.989298051295663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314.99648336763136</v>
      </c>
      <c r="L17">
        <v>3.1884638377067387</v>
      </c>
      <c r="M17">
        <v>63.771661569826705</v>
      </c>
      <c r="N17">
        <v>24.895478772284513</v>
      </c>
      <c r="O17">
        <v>73.284491121081899</v>
      </c>
      <c r="P17">
        <v>19.560315789473684</v>
      </c>
      <c r="Q17">
        <v>5.2189916450482041</v>
      </c>
      <c r="R17">
        <v>18.616610811794686</v>
      </c>
      <c r="S17">
        <v>6.2099560707964594</v>
      </c>
      <c r="T17">
        <v>0</v>
      </c>
      <c r="U17">
        <v>51.48111115280696</v>
      </c>
      <c r="V17">
        <v>7.9517034489443068</v>
      </c>
      <c r="W17">
        <v>14.170824638168968</v>
      </c>
      <c r="X17">
        <v>64.791421646535284</v>
      </c>
      <c r="Y17">
        <v>0</v>
      </c>
      <c r="Z17">
        <v>2.8638167999999995</v>
      </c>
      <c r="AA17">
        <v>0</v>
      </c>
      <c r="AB17">
        <v>11.567504</v>
      </c>
      <c r="AC17">
        <v>4.2506799999999991</v>
      </c>
      <c r="AD17">
        <v>12.010140000000002</v>
      </c>
      <c r="AE17">
        <v>21.712782000000004</v>
      </c>
      <c r="AF17">
        <v>6.1515000000000004</v>
      </c>
      <c r="AG17">
        <v>27.318457439999992</v>
      </c>
      <c r="AH17">
        <v>51.366119999999995</v>
      </c>
      <c r="AI17">
        <v>0</v>
      </c>
      <c r="AJ17">
        <v>0</v>
      </c>
      <c r="AK17">
        <v>22.295999999999999</v>
      </c>
      <c r="AL17">
        <v>47.679499999999997</v>
      </c>
      <c r="AM17">
        <v>0</v>
      </c>
      <c r="AN17">
        <v>0</v>
      </c>
      <c r="AO17">
        <v>10.329984</v>
      </c>
      <c r="AP17">
        <v>5.3450233684428907</v>
      </c>
      <c r="AQ17">
        <v>0</v>
      </c>
      <c r="AR17">
        <v>5.8187999999999986</v>
      </c>
      <c r="AS17">
        <v>4.4309999999999992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864.95697486525614</v>
      </c>
      <c r="DN17">
        <v>36.321846615286546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325.99498022512932</v>
      </c>
      <c r="L18">
        <v>3.1884638377067387</v>
      </c>
      <c r="M18">
        <v>63.771661569826705</v>
      </c>
      <c r="N18">
        <v>24.895478772284513</v>
      </c>
      <c r="O18">
        <v>73.284491121081899</v>
      </c>
      <c r="P18">
        <v>19.560315789473684</v>
      </c>
      <c r="Q18">
        <v>5.2189916450482041</v>
      </c>
      <c r="R18">
        <v>18.616610811794686</v>
      </c>
      <c r="S18">
        <v>6.2099560707964594</v>
      </c>
      <c r="T18">
        <v>0</v>
      </c>
      <c r="U18">
        <v>51.48111115280696</v>
      </c>
      <c r="V18">
        <v>7.9517034489443068</v>
      </c>
      <c r="W18">
        <v>14.170824638168968</v>
      </c>
      <c r="X18">
        <v>64.791421646535284</v>
      </c>
      <c r="Y18">
        <v>0</v>
      </c>
      <c r="Z18">
        <v>2.8638167999999995</v>
      </c>
      <c r="AA18">
        <v>0</v>
      </c>
      <c r="AB18">
        <v>11.567504</v>
      </c>
      <c r="AC18">
        <v>4.2506799999999991</v>
      </c>
      <c r="AD18">
        <v>12.010140000000002</v>
      </c>
      <c r="AE18">
        <v>21.712782000000004</v>
      </c>
      <c r="AF18">
        <v>6.1515000000000004</v>
      </c>
      <c r="AG18">
        <v>27.318457439999992</v>
      </c>
      <c r="AH18">
        <v>51.366119999999995</v>
      </c>
      <c r="AI18">
        <v>0</v>
      </c>
      <c r="AJ18">
        <v>0</v>
      </c>
      <c r="AK18">
        <v>22.295999999999999</v>
      </c>
      <c r="AL18">
        <v>47.679499999999997</v>
      </c>
      <c r="AM18">
        <v>0</v>
      </c>
      <c r="AN18">
        <v>0</v>
      </c>
      <c r="AO18">
        <v>10.329984</v>
      </c>
      <c r="AP18">
        <v>5.3450233684428907</v>
      </c>
      <c r="AQ18">
        <v>0</v>
      </c>
      <c r="AR18">
        <v>5.8187999999999986</v>
      </c>
      <c r="AS18">
        <v>4.4309999999999992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875.51223229939683</v>
      </c>
      <c r="DN18">
        <v>36.765086038643716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331.99535232383806</v>
      </c>
      <c r="L19">
        <v>3.1884638377067387</v>
      </c>
      <c r="M19">
        <v>63.771661569826705</v>
      </c>
      <c r="N19">
        <v>24.895478772284513</v>
      </c>
      <c r="O19">
        <v>73.284491121081899</v>
      </c>
      <c r="P19">
        <v>19.560315789473684</v>
      </c>
      <c r="Q19">
        <v>5.2189916450482041</v>
      </c>
      <c r="R19">
        <v>18.616610811794686</v>
      </c>
      <c r="S19">
        <v>6.2099560707964594</v>
      </c>
      <c r="T19">
        <v>0</v>
      </c>
      <c r="U19">
        <v>51.48111115280696</v>
      </c>
      <c r="V19">
        <v>9.1045999999999996</v>
      </c>
      <c r="W19">
        <v>14.170824638168968</v>
      </c>
      <c r="X19">
        <v>64.791421646535284</v>
      </c>
      <c r="Y19">
        <v>0</v>
      </c>
      <c r="Z19">
        <v>2.8638167999999995</v>
      </c>
      <c r="AA19">
        <v>0</v>
      </c>
      <c r="AB19">
        <v>8.6639199999999992</v>
      </c>
      <c r="AC19">
        <v>4.2506799999999991</v>
      </c>
      <c r="AD19">
        <v>12.010140000000002</v>
      </c>
      <c r="AE19">
        <v>21.712782000000004</v>
      </c>
      <c r="AF19">
        <v>6.1515000000000004</v>
      </c>
      <c r="AG19">
        <v>27.318457439999992</v>
      </c>
      <c r="AH19">
        <v>51.366119999999995</v>
      </c>
      <c r="AI19">
        <v>0</v>
      </c>
      <c r="AJ19">
        <v>0</v>
      </c>
      <c r="AK19">
        <v>22.295999999999999</v>
      </c>
      <c r="AL19">
        <v>47.679499999999997</v>
      </c>
      <c r="AM19">
        <v>0</v>
      </c>
      <c r="AN19">
        <v>0</v>
      </c>
      <c r="AO19">
        <v>10.329984</v>
      </c>
      <c r="AP19">
        <v>5.3450233684428907</v>
      </c>
      <c r="AQ19">
        <v>0</v>
      </c>
      <c r="AR19">
        <v>5.8187999999999986</v>
      </c>
      <c r="AS19">
        <v>4.4309999999999992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879.59065452855907</v>
      </c>
      <c r="DN19">
        <v>36.936348459245799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333.99547398786433</v>
      </c>
      <c r="L20">
        <v>3.1884638377067387</v>
      </c>
      <c r="M20">
        <v>63.771661569826705</v>
      </c>
      <c r="N20">
        <v>24.895478772284513</v>
      </c>
      <c r="O20">
        <v>73.284491121081899</v>
      </c>
      <c r="P20">
        <v>19.560315789473684</v>
      </c>
      <c r="Q20">
        <v>5.2189916450482041</v>
      </c>
      <c r="R20">
        <v>18.616610811794686</v>
      </c>
      <c r="S20">
        <v>6.2099560707964594</v>
      </c>
      <c r="T20">
        <v>0</v>
      </c>
      <c r="U20">
        <v>51.48111115280696</v>
      </c>
      <c r="V20">
        <v>9.1045999999999996</v>
      </c>
      <c r="W20">
        <v>14.170824638168968</v>
      </c>
      <c r="X20">
        <v>64.791421646535284</v>
      </c>
      <c r="Y20">
        <v>0</v>
      </c>
      <c r="Z20">
        <v>2.8638167999999995</v>
      </c>
      <c r="AA20">
        <v>0</v>
      </c>
      <c r="AB20">
        <v>8.6639199999999992</v>
      </c>
      <c r="AC20">
        <v>4.2506799999999991</v>
      </c>
      <c r="AD20">
        <v>12.010140000000002</v>
      </c>
      <c r="AE20">
        <v>21.712782000000004</v>
      </c>
      <c r="AF20">
        <v>6.1515000000000004</v>
      </c>
      <c r="AG20">
        <v>27.318457439999992</v>
      </c>
      <c r="AH20">
        <v>51.366119999999995</v>
      </c>
      <c r="AI20">
        <v>0</v>
      </c>
      <c r="AJ20">
        <v>0</v>
      </c>
      <c r="AK20">
        <v>22.295999999999999</v>
      </c>
      <c r="AL20">
        <v>47.679499999999997</v>
      </c>
      <c r="AM20">
        <v>0</v>
      </c>
      <c r="AN20">
        <v>0</v>
      </c>
      <c r="AO20">
        <v>9.6843599999999999</v>
      </c>
      <c r="AP20">
        <v>5.3450233684428907</v>
      </c>
      <c r="AQ20">
        <v>0</v>
      </c>
      <c r="AR20">
        <v>5.8187999999999986</v>
      </c>
      <c r="AS20">
        <v>4.4309999999999992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880.89056593672512</v>
      </c>
      <c r="DN20">
        <v>36.990934715106107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342.9960074009154</v>
      </c>
      <c r="L21">
        <v>3.1884638377067387</v>
      </c>
      <c r="M21">
        <v>63.771661569826705</v>
      </c>
      <c r="N21">
        <v>24.895478772284513</v>
      </c>
      <c r="O21">
        <v>73.284491121081899</v>
      </c>
      <c r="P21">
        <v>19.560315789473684</v>
      </c>
      <c r="Q21">
        <v>5.2189916450482041</v>
      </c>
      <c r="R21">
        <v>18.614267849985684</v>
      </c>
      <c r="S21">
        <v>6.2099560707964594</v>
      </c>
      <c r="T21">
        <v>0</v>
      </c>
      <c r="U21">
        <v>51.48111115280696</v>
      </c>
      <c r="V21">
        <v>9.0971791153009427</v>
      </c>
      <c r="W21">
        <v>13.597739818243015</v>
      </c>
      <c r="X21">
        <v>64.791421646535284</v>
      </c>
      <c r="Y21">
        <v>0</v>
      </c>
      <c r="Z21">
        <v>0.48309999999999992</v>
      </c>
      <c r="AA21">
        <v>0</v>
      </c>
      <c r="AB21">
        <v>8.6639199999999992</v>
      </c>
      <c r="AC21">
        <v>4.2506799999999991</v>
      </c>
      <c r="AD21">
        <v>12.010140000000002</v>
      </c>
      <c r="AE21">
        <v>21.712782000000004</v>
      </c>
      <c r="AF21">
        <v>6.1515000000000004</v>
      </c>
      <c r="AG21">
        <v>27.318457439999992</v>
      </c>
      <c r="AH21">
        <v>51.366119999999995</v>
      </c>
      <c r="AI21">
        <v>0</v>
      </c>
      <c r="AJ21">
        <v>0</v>
      </c>
      <c r="AK21">
        <v>22.295999999999999</v>
      </c>
      <c r="AL21">
        <v>47.679499999999997</v>
      </c>
      <c r="AM21">
        <v>0</v>
      </c>
      <c r="AN21">
        <v>0</v>
      </c>
      <c r="AO21">
        <v>9.6843599999999999</v>
      </c>
      <c r="AP21">
        <v>5.3450233684428907</v>
      </c>
      <c r="AQ21">
        <v>0</v>
      </c>
      <c r="AR21">
        <v>5.8187999999999986</v>
      </c>
      <c r="AS21">
        <v>4.4309999999999992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886.68424361127677</v>
      </c>
      <c r="DN21">
        <v>37.234224987171665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347.9962941572818</v>
      </c>
      <c r="L22">
        <v>3.1884638377067387</v>
      </c>
      <c r="M22">
        <v>63.771661569826705</v>
      </c>
      <c r="N22">
        <v>24.895478772284513</v>
      </c>
      <c r="O22">
        <v>73.284491121081899</v>
      </c>
      <c r="P22">
        <v>19.560315789473684</v>
      </c>
      <c r="Q22">
        <v>5.2189916450482041</v>
      </c>
      <c r="R22">
        <v>18.614267849985684</v>
      </c>
      <c r="S22">
        <v>6.0768734807837221</v>
      </c>
      <c r="T22">
        <v>0</v>
      </c>
      <c r="U22">
        <v>51.48111115280696</v>
      </c>
      <c r="V22">
        <v>9.0971791153009427</v>
      </c>
      <c r="W22">
        <v>13.597739818243015</v>
      </c>
      <c r="X22">
        <v>64.791421646535284</v>
      </c>
      <c r="Y22">
        <v>0</v>
      </c>
      <c r="Z22">
        <v>0.48309999999999992</v>
      </c>
      <c r="AA22">
        <v>0</v>
      </c>
      <c r="AB22">
        <v>8.6639199999999992</v>
      </c>
      <c r="AC22">
        <v>4.2506799999999991</v>
      </c>
      <c r="AD22">
        <v>12.010140000000002</v>
      </c>
      <c r="AE22">
        <v>21.712782000000004</v>
      </c>
      <c r="AF22">
        <v>6.1515000000000004</v>
      </c>
      <c r="AG22">
        <v>27.318457439999992</v>
      </c>
      <c r="AH22">
        <v>51.366119999999995</v>
      </c>
      <c r="AI22">
        <v>0</v>
      </c>
      <c r="AJ22">
        <v>0</v>
      </c>
      <c r="AK22">
        <v>22.295999999999999</v>
      </c>
      <c r="AL22">
        <v>47.679499999999997</v>
      </c>
      <c r="AM22">
        <v>0</v>
      </c>
      <c r="AN22">
        <v>0</v>
      </c>
      <c r="AO22">
        <v>9.6843599999999999</v>
      </c>
      <c r="AP22">
        <v>5.3450233684428907</v>
      </c>
      <c r="AQ22">
        <v>0</v>
      </c>
      <c r="AR22">
        <v>5.8187999999999986</v>
      </c>
      <c r="AS22">
        <v>4.4309999999999992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891.35529954162462</v>
      </c>
      <c r="DN22">
        <v>37.430373223177483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354.99668466420383</v>
      </c>
      <c r="L23">
        <v>3.0009167023162013</v>
      </c>
      <c r="M23">
        <v>63.771661569826705</v>
      </c>
      <c r="N23">
        <v>24.895478772284513</v>
      </c>
      <c r="O23">
        <v>73.284491121081899</v>
      </c>
      <c r="P23">
        <v>19.860342146189733</v>
      </c>
      <c r="Q23">
        <v>5.2127934973637959</v>
      </c>
      <c r="R23">
        <v>18.616610811794686</v>
      </c>
      <c r="S23">
        <v>6.1906034156804735</v>
      </c>
      <c r="T23">
        <v>0</v>
      </c>
      <c r="U23">
        <v>51.48111115280696</v>
      </c>
      <c r="V23">
        <v>9.0971791153009427</v>
      </c>
      <c r="W23">
        <v>13.597739818243015</v>
      </c>
      <c r="X23">
        <v>64.791421646535284</v>
      </c>
      <c r="Y23">
        <v>0</v>
      </c>
      <c r="Z23">
        <v>0.48309999999999992</v>
      </c>
      <c r="AA23">
        <v>0</v>
      </c>
      <c r="AB23">
        <v>8.6639199999999992</v>
      </c>
      <c r="AC23">
        <v>4.2506799999999991</v>
      </c>
      <c r="AD23">
        <v>12.010140000000002</v>
      </c>
      <c r="AE23">
        <v>21.712782000000004</v>
      </c>
      <c r="AF23">
        <v>6.1515000000000004</v>
      </c>
      <c r="AG23">
        <v>27.318457439999992</v>
      </c>
      <c r="AH23">
        <v>51.366119999999995</v>
      </c>
      <c r="AI23">
        <v>0</v>
      </c>
      <c r="AJ23">
        <v>0</v>
      </c>
      <c r="AK23">
        <v>22.295999999999999</v>
      </c>
      <c r="AL23">
        <v>47.679499999999997</v>
      </c>
      <c r="AM23">
        <v>0</v>
      </c>
      <c r="AN23">
        <v>0</v>
      </c>
      <c r="AO23">
        <v>9.6843599999999999</v>
      </c>
      <c r="AP23">
        <v>5.3450233684428907</v>
      </c>
      <c r="AQ23">
        <v>0</v>
      </c>
      <c r="AR23">
        <v>5.8187999999999986</v>
      </c>
      <c r="AS23">
        <v>4.4309999999999992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898.28696697066721</v>
      </c>
      <c r="DN23">
        <v>37.721450271403747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361.99508147043053</v>
      </c>
      <c r="L24">
        <v>3.0009167023162013</v>
      </c>
      <c r="M24">
        <v>63.771661569826705</v>
      </c>
      <c r="N24">
        <v>24.895478772284513</v>
      </c>
      <c r="O24">
        <v>73.284491121081899</v>
      </c>
      <c r="P24">
        <v>20.162427214220045</v>
      </c>
      <c r="Q24">
        <v>5.2127934973637959</v>
      </c>
      <c r="R24">
        <v>18.616610811794686</v>
      </c>
      <c r="S24">
        <v>6.1906034156804735</v>
      </c>
      <c r="T24">
        <v>0</v>
      </c>
      <c r="U24">
        <v>51.48111115280696</v>
      </c>
      <c r="V24">
        <v>9.0971791153009427</v>
      </c>
      <c r="W24">
        <v>13.597739818243015</v>
      </c>
      <c r="X24">
        <v>64.791421646535284</v>
      </c>
      <c r="Y24">
        <v>0</v>
      </c>
      <c r="Z24">
        <v>0.48309999999999992</v>
      </c>
      <c r="AA24">
        <v>0</v>
      </c>
      <c r="AB24">
        <v>8.6639199999999992</v>
      </c>
      <c r="AC24">
        <v>4.2506799999999991</v>
      </c>
      <c r="AD24">
        <v>12.010140000000002</v>
      </c>
      <c r="AE24">
        <v>21.712782000000004</v>
      </c>
      <c r="AF24">
        <v>6.1515000000000004</v>
      </c>
      <c r="AG24">
        <v>27.318457439999992</v>
      </c>
      <c r="AH24">
        <v>51.366119999999995</v>
      </c>
      <c r="AI24">
        <v>0</v>
      </c>
      <c r="AJ24">
        <v>0</v>
      </c>
      <c r="AK24">
        <v>22.295999999999999</v>
      </c>
      <c r="AL24">
        <v>47.679499999999997</v>
      </c>
      <c r="AM24">
        <v>0</v>
      </c>
      <c r="AN24">
        <v>0</v>
      </c>
      <c r="AO24">
        <v>9.6843599999999999</v>
      </c>
      <c r="AP24">
        <v>5.3450233684428907</v>
      </c>
      <c r="AQ24">
        <v>10.480800000000002</v>
      </c>
      <c r="AR24">
        <v>21.335599999999996</v>
      </c>
      <c r="AS24">
        <v>4.4309999999999992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930.24313588185919</v>
      </c>
      <c r="DN24">
        <v>39.063363234468881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367.99542265669925</v>
      </c>
      <c r="L25">
        <v>3.0009167023162013</v>
      </c>
      <c r="M25">
        <v>63.771661569826705</v>
      </c>
      <c r="N25">
        <v>24.895478772284513</v>
      </c>
      <c r="O25">
        <v>73.284491121081899</v>
      </c>
      <c r="P25">
        <v>20.299898580121706</v>
      </c>
      <c r="Q25">
        <v>5.0626655153707052</v>
      </c>
      <c r="R25">
        <v>18.616610811794686</v>
      </c>
      <c r="S25">
        <v>6.0542993015873021</v>
      </c>
      <c r="T25">
        <v>0</v>
      </c>
      <c r="U25">
        <v>51.48111115280696</v>
      </c>
      <c r="V25">
        <v>9.0971791153009427</v>
      </c>
      <c r="W25">
        <v>13.666763912562812</v>
      </c>
      <c r="X25">
        <v>64.791421646535284</v>
      </c>
      <c r="Y25">
        <v>0</v>
      </c>
      <c r="Z25">
        <v>0.48309999999999992</v>
      </c>
      <c r="AA25">
        <v>0</v>
      </c>
      <c r="AB25">
        <v>8.6639199999999992</v>
      </c>
      <c r="AC25">
        <v>4.2506799999999991</v>
      </c>
      <c r="AD25">
        <v>12.010140000000002</v>
      </c>
      <c r="AE25">
        <v>21.712782000000004</v>
      </c>
      <c r="AF25">
        <v>6.1515000000000004</v>
      </c>
      <c r="AG25">
        <v>27.318457439999992</v>
      </c>
      <c r="AH25">
        <v>41.092895999999996</v>
      </c>
      <c r="AI25">
        <v>0</v>
      </c>
      <c r="AJ25">
        <v>0</v>
      </c>
      <c r="AK25">
        <v>22.295999999999999</v>
      </c>
      <c r="AL25">
        <v>47.679499999999997</v>
      </c>
      <c r="AM25">
        <v>0</v>
      </c>
      <c r="AN25">
        <v>0</v>
      </c>
      <c r="AO25">
        <v>9.6843599999999999</v>
      </c>
      <c r="AP25">
        <v>5.3450233684428907</v>
      </c>
      <c r="AQ25">
        <v>20.961600000000004</v>
      </c>
      <c r="AR25">
        <v>21.335599999999996</v>
      </c>
      <c r="AS25">
        <v>4.4309999999999992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936.12415836541675</v>
      </c>
      <c r="DN25">
        <v>39.310321301315057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361.99508147043053</v>
      </c>
      <c r="L26">
        <v>3.0009167023162013</v>
      </c>
      <c r="M26">
        <v>63.771661569826705</v>
      </c>
      <c r="N26">
        <v>24.895478772284513</v>
      </c>
      <c r="O26">
        <v>73.284491121081899</v>
      </c>
      <c r="P26">
        <v>20.299898580121706</v>
      </c>
      <c r="Q26">
        <v>5.0626655153707052</v>
      </c>
      <c r="R26">
        <v>18.616610811794686</v>
      </c>
      <c r="S26">
        <v>6.0542993015873021</v>
      </c>
      <c r="T26">
        <v>0</v>
      </c>
      <c r="U26">
        <v>51.48111115280696</v>
      </c>
      <c r="V26">
        <v>9.0971791153009427</v>
      </c>
      <c r="W26">
        <v>16.318002890322582</v>
      </c>
      <c r="X26">
        <v>64.791421646535284</v>
      </c>
      <c r="Y26">
        <v>0</v>
      </c>
      <c r="Z26">
        <v>0.48309999999999992</v>
      </c>
      <c r="AA26">
        <v>6.1420439766520554</v>
      </c>
      <c r="AB26">
        <v>8.6639199999999992</v>
      </c>
      <c r="AC26">
        <v>4.2506799999999991</v>
      </c>
      <c r="AD26">
        <v>12.010140000000002</v>
      </c>
      <c r="AE26">
        <v>21.712782000000004</v>
      </c>
      <c r="AF26">
        <v>6.1515000000000004</v>
      </c>
      <c r="AG26">
        <v>27.318457439999992</v>
      </c>
      <c r="AH26">
        <v>41.092895999999996</v>
      </c>
      <c r="AI26">
        <v>0</v>
      </c>
      <c r="AJ26">
        <v>0</v>
      </c>
      <c r="AK26">
        <v>22.295999999999999</v>
      </c>
      <c r="AL26">
        <v>47.679499999999997</v>
      </c>
      <c r="AM26">
        <v>0</v>
      </c>
      <c r="AN26">
        <v>0</v>
      </c>
      <c r="AO26">
        <v>9.6843599999999999</v>
      </c>
      <c r="AP26">
        <v>5.3450233684428907</v>
      </c>
      <c r="AQ26">
        <v>32.359470000000002</v>
      </c>
      <c r="AR26">
        <v>4.8489999999999993</v>
      </c>
      <c r="AS26">
        <v>4.4309999999999992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933.92075232096181</v>
      </c>
      <c r="DN26">
        <v>39.217939113913054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365.99530993692679</v>
      </c>
      <c r="L27">
        <v>3.0009167023162013</v>
      </c>
      <c r="M27">
        <v>63.771661569826705</v>
      </c>
      <c r="N27">
        <v>24.895478772284513</v>
      </c>
      <c r="O27">
        <v>73.284491121081899</v>
      </c>
      <c r="P27">
        <v>20.299898580121706</v>
      </c>
      <c r="Q27">
        <v>5.0626655153707052</v>
      </c>
      <c r="R27">
        <v>18.614267849985684</v>
      </c>
      <c r="S27">
        <v>6.0542993015873021</v>
      </c>
      <c r="T27">
        <v>0</v>
      </c>
      <c r="U27">
        <v>51.48111115280696</v>
      </c>
      <c r="V27">
        <v>9.0971791153009427</v>
      </c>
      <c r="W27">
        <v>16.796425068119891</v>
      </c>
      <c r="X27">
        <v>64.791421646535284</v>
      </c>
      <c r="Y27">
        <v>0</v>
      </c>
      <c r="Z27">
        <v>2.8638167999999995</v>
      </c>
      <c r="AA27">
        <v>12.318788766731524</v>
      </c>
      <c r="AB27">
        <v>8.6639199999999992</v>
      </c>
      <c r="AC27">
        <v>4.2506799999999991</v>
      </c>
      <c r="AD27">
        <v>12.010140000000002</v>
      </c>
      <c r="AE27">
        <v>21.712782000000004</v>
      </c>
      <c r="AF27">
        <v>6.1515000000000004</v>
      </c>
      <c r="AG27">
        <v>27.318457439999992</v>
      </c>
      <c r="AH27">
        <v>41.092895999999996</v>
      </c>
      <c r="AI27">
        <v>0</v>
      </c>
      <c r="AJ27">
        <v>0</v>
      </c>
      <c r="AK27">
        <v>22.295999999999999</v>
      </c>
      <c r="AL27">
        <v>47.679499999999997</v>
      </c>
      <c r="AM27">
        <v>0</v>
      </c>
      <c r="AN27">
        <v>0</v>
      </c>
      <c r="AO27">
        <v>9.6843599999999999</v>
      </c>
      <c r="AP27">
        <v>5.3450233684428907</v>
      </c>
      <c r="AQ27">
        <v>43.145960000000002</v>
      </c>
      <c r="AR27">
        <v>3.8791999999999995</v>
      </c>
      <c r="AS27">
        <v>4.4309999999999992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955.85019905230797</v>
      </c>
      <c r="DN27">
        <v>40.138951655130825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383.00322031464731</v>
      </c>
      <c r="L28">
        <v>3.0009167023162013</v>
      </c>
      <c r="M28">
        <v>63.771661569826705</v>
      </c>
      <c r="N28">
        <v>24.895478772284513</v>
      </c>
      <c r="O28">
        <v>73.284491121081899</v>
      </c>
      <c r="P28">
        <v>20.299898580121706</v>
      </c>
      <c r="Q28">
        <v>5.0626655153707052</v>
      </c>
      <c r="R28">
        <v>18.614267849985684</v>
      </c>
      <c r="S28">
        <v>6.0542993015873021</v>
      </c>
      <c r="T28">
        <v>0</v>
      </c>
      <c r="U28">
        <v>51.48111115280696</v>
      </c>
      <c r="V28">
        <v>9.0971791153009427</v>
      </c>
      <c r="W28">
        <v>16.796425068119891</v>
      </c>
      <c r="X28">
        <v>64.791421646535284</v>
      </c>
      <c r="Y28">
        <v>0</v>
      </c>
      <c r="Z28">
        <v>8.634929399999999</v>
      </c>
      <c r="AA28">
        <v>12.318788766731524</v>
      </c>
      <c r="AB28">
        <v>8.6639199999999992</v>
      </c>
      <c r="AC28">
        <v>4.2506799999999991</v>
      </c>
      <c r="AD28">
        <v>12.010140000000002</v>
      </c>
      <c r="AE28">
        <v>21.712782000000004</v>
      </c>
      <c r="AF28">
        <v>6.1515000000000004</v>
      </c>
      <c r="AG28">
        <v>27.318457439999992</v>
      </c>
      <c r="AH28">
        <v>41.092895999999996</v>
      </c>
      <c r="AI28">
        <v>0</v>
      </c>
      <c r="AJ28">
        <v>0</v>
      </c>
      <c r="AK28">
        <v>22.295999999999999</v>
      </c>
      <c r="AL28">
        <v>47.679499999999997</v>
      </c>
      <c r="AM28">
        <v>0</v>
      </c>
      <c r="AN28">
        <v>0</v>
      </c>
      <c r="AO28">
        <v>9.6843599999999999</v>
      </c>
      <c r="AP28">
        <v>5.3450233684428907</v>
      </c>
      <c r="AQ28">
        <v>43.145960000000002</v>
      </c>
      <c r="AR28">
        <v>3.8791999999999995</v>
      </c>
      <c r="AS28">
        <v>4.4309999999999992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977.71122748307926</v>
      </c>
      <c r="DN28">
        <v>41.056946202080233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397.82108971585154</v>
      </c>
      <c r="L29">
        <v>3.0009167023162013</v>
      </c>
      <c r="M29">
        <v>63.771661569826705</v>
      </c>
      <c r="N29">
        <v>24.895478772284513</v>
      </c>
      <c r="O29">
        <v>73.284491121081899</v>
      </c>
      <c r="P29">
        <v>20.299898580121706</v>
      </c>
      <c r="Q29">
        <v>5.0626655153707052</v>
      </c>
      <c r="R29">
        <v>18.614267849985684</v>
      </c>
      <c r="S29">
        <v>6.0542993015873021</v>
      </c>
      <c r="T29">
        <v>0</v>
      </c>
      <c r="U29">
        <v>51.48111115280696</v>
      </c>
      <c r="V29">
        <v>9.0971791153009427</v>
      </c>
      <c r="W29">
        <v>11.189438496117695</v>
      </c>
      <c r="X29">
        <v>64.791421646535284</v>
      </c>
      <c r="Y29">
        <v>0</v>
      </c>
      <c r="Z29">
        <v>8.634929399999999</v>
      </c>
      <c r="AA29">
        <v>12.318788766731524</v>
      </c>
      <c r="AB29">
        <v>8.6639199999999992</v>
      </c>
      <c r="AC29">
        <v>4.2506799999999991</v>
      </c>
      <c r="AD29">
        <v>12.010140000000002</v>
      </c>
      <c r="AE29">
        <v>21.712782000000004</v>
      </c>
      <c r="AF29">
        <v>6.1515000000000004</v>
      </c>
      <c r="AG29">
        <v>27.318457439999992</v>
      </c>
      <c r="AH29">
        <v>41.092895999999996</v>
      </c>
      <c r="AI29">
        <v>0</v>
      </c>
      <c r="AJ29">
        <v>0</v>
      </c>
      <c r="AK29">
        <v>22.295999999999999</v>
      </c>
      <c r="AL29">
        <v>47.679499999999997</v>
      </c>
      <c r="AM29">
        <v>0</v>
      </c>
      <c r="AN29">
        <v>0</v>
      </c>
      <c r="AO29">
        <v>9.6843599999999999</v>
      </c>
      <c r="AP29">
        <v>5.3450233684428907</v>
      </c>
      <c r="AQ29">
        <v>43.145960000000002</v>
      </c>
      <c r="AR29">
        <v>3.8791999999999995</v>
      </c>
      <c r="AS29">
        <v>4.4309999999999992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986.55091196140256</v>
      </c>
      <c r="DN29">
        <v>41.428144552958678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393.99495323036763</v>
      </c>
      <c r="L30">
        <v>3.0009167023162013</v>
      </c>
      <c r="M30">
        <v>63.771661569826705</v>
      </c>
      <c r="N30">
        <v>24.895478772284513</v>
      </c>
      <c r="O30">
        <v>73.284491121081899</v>
      </c>
      <c r="P30">
        <v>20.299898580121706</v>
      </c>
      <c r="Q30">
        <v>5.0626655153707052</v>
      </c>
      <c r="R30">
        <v>18.614267849985684</v>
      </c>
      <c r="S30">
        <v>6.0542993015873021</v>
      </c>
      <c r="T30">
        <v>0</v>
      </c>
      <c r="U30">
        <v>51.48111115280696</v>
      </c>
      <c r="V30">
        <v>9.0971791153009427</v>
      </c>
      <c r="W30">
        <v>11.189438496117695</v>
      </c>
      <c r="X30">
        <v>64.791421646535284</v>
      </c>
      <c r="Y30">
        <v>0</v>
      </c>
      <c r="Z30">
        <v>8.634929399999999</v>
      </c>
      <c r="AA30">
        <v>12.318788766731524</v>
      </c>
      <c r="AB30">
        <v>8.6639199999999992</v>
      </c>
      <c r="AC30">
        <v>4.2506799999999991</v>
      </c>
      <c r="AD30">
        <v>12.010140000000002</v>
      </c>
      <c r="AE30">
        <v>21.712782000000004</v>
      </c>
      <c r="AF30">
        <v>6.1515000000000004</v>
      </c>
      <c r="AG30">
        <v>27.318457439999992</v>
      </c>
      <c r="AH30">
        <v>27.034799999999997</v>
      </c>
      <c r="AI30">
        <v>0</v>
      </c>
      <c r="AJ30">
        <v>0</v>
      </c>
      <c r="AK30">
        <v>22.295999999999999</v>
      </c>
      <c r="AL30">
        <v>47.679499999999997</v>
      </c>
      <c r="AM30">
        <v>0</v>
      </c>
      <c r="AN30">
        <v>0</v>
      </c>
      <c r="AO30">
        <v>9.6843599999999999</v>
      </c>
      <c r="AP30">
        <v>5.3450233684428907</v>
      </c>
      <c r="AQ30">
        <v>34.062600000000003</v>
      </c>
      <c r="AR30">
        <v>5.8187999999999986</v>
      </c>
      <c r="AS30">
        <v>5.9079999999999995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963.94902468701218</v>
      </c>
      <c r="DN30">
        <v>40.479039341865388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361.99508147043053</v>
      </c>
      <c r="L31">
        <v>3.0009167023162013</v>
      </c>
      <c r="M31">
        <v>63.771661569826705</v>
      </c>
      <c r="N31">
        <v>24.895478772284513</v>
      </c>
      <c r="O31">
        <v>73.284491121081899</v>
      </c>
      <c r="P31">
        <v>20.373983205154119</v>
      </c>
      <c r="Q31">
        <v>5.2127934973637959</v>
      </c>
      <c r="R31">
        <v>18.614267849985684</v>
      </c>
      <c r="S31">
        <v>6.1906034156804735</v>
      </c>
      <c r="T31">
        <v>0</v>
      </c>
      <c r="U31">
        <v>51.48111115280696</v>
      </c>
      <c r="V31">
        <v>9.0971791153009427</v>
      </c>
      <c r="W31">
        <v>11.189438496117695</v>
      </c>
      <c r="X31">
        <v>64.791421646535284</v>
      </c>
      <c r="Y31">
        <v>0</v>
      </c>
      <c r="Z31">
        <v>8.634929399999999</v>
      </c>
      <c r="AA31">
        <v>12.318788766731524</v>
      </c>
      <c r="AB31">
        <v>8.6639199999999992</v>
      </c>
      <c r="AC31">
        <v>4.2506799999999991</v>
      </c>
      <c r="AD31">
        <v>12.010140000000002</v>
      </c>
      <c r="AE31">
        <v>21.712782000000004</v>
      </c>
      <c r="AF31">
        <v>6.1515000000000004</v>
      </c>
      <c r="AG31">
        <v>27.318457439999992</v>
      </c>
      <c r="AH31">
        <v>27.034799999999997</v>
      </c>
      <c r="AI31">
        <v>0</v>
      </c>
      <c r="AJ31">
        <v>0</v>
      </c>
      <c r="AK31">
        <v>22.295999999999999</v>
      </c>
      <c r="AL31">
        <v>47.679499999999997</v>
      </c>
      <c r="AM31">
        <v>0</v>
      </c>
      <c r="AN31">
        <v>0</v>
      </c>
      <c r="AO31">
        <v>9.6843599999999999</v>
      </c>
      <c r="AP31">
        <v>5.3450233684428907</v>
      </c>
      <c r="AQ31">
        <v>34.062600000000003</v>
      </c>
      <c r="AR31">
        <v>5.8187999999999986</v>
      </c>
      <c r="AS31">
        <v>14.1792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941.52260686869124</v>
      </c>
      <c r="DN31">
        <v>39.537302121367887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331.99535232383806</v>
      </c>
      <c r="L32">
        <v>3.0009167023162013</v>
      </c>
      <c r="M32">
        <v>63.771661569826705</v>
      </c>
      <c r="N32">
        <v>24.895478772284513</v>
      </c>
      <c r="O32">
        <v>73.284491121081899</v>
      </c>
      <c r="P32">
        <v>20.372814773645917</v>
      </c>
      <c r="Q32">
        <v>5.2127934973637959</v>
      </c>
      <c r="R32">
        <v>18.616478359986388</v>
      </c>
      <c r="S32">
        <v>6.1906034156804735</v>
      </c>
      <c r="T32">
        <v>0</v>
      </c>
      <c r="U32">
        <v>51.48111115280696</v>
      </c>
      <c r="V32">
        <v>9.0971791153009427</v>
      </c>
      <c r="W32">
        <v>11.189438496117695</v>
      </c>
      <c r="X32">
        <v>64.791421646535284</v>
      </c>
      <c r="Y32">
        <v>0</v>
      </c>
      <c r="Z32">
        <v>2.8638167999999995</v>
      </c>
      <c r="AA32">
        <v>12.318788766731524</v>
      </c>
      <c r="AB32">
        <v>8.6639199999999992</v>
      </c>
      <c r="AC32">
        <v>4.2506799999999991</v>
      </c>
      <c r="AD32">
        <v>12.010140000000002</v>
      </c>
      <c r="AE32">
        <v>21.712782000000004</v>
      </c>
      <c r="AF32">
        <v>6.1515000000000004</v>
      </c>
      <c r="AG32">
        <v>27.318457439999992</v>
      </c>
      <c r="AH32">
        <v>27.034799999999997</v>
      </c>
      <c r="AI32">
        <v>0</v>
      </c>
      <c r="AJ32">
        <v>0</v>
      </c>
      <c r="AK32">
        <v>22.295999999999999</v>
      </c>
      <c r="AL32">
        <v>47.679499999999997</v>
      </c>
      <c r="AM32">
        <v>0</v>
      </c>
      <c r="AN32">
        <v>0</v>
      </c>
      <c r="AO32">
        <v>9.6843599999999999</v>
      </c>
      <c r="AP32">
        <v>5.3450233684428907</v>
      </c>
      <c r="AQ32">
        <v>34.062600000000003</v>
      </c>
      <c r="AR32">
        <v>21.335599999999996</v>
      </c>
      <c r="AS32">
        <v>14.1792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922.0858026353402</v>
      </c>
      <c r="DN32">
        <v>38.72110668661881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300.99559994601157</v>
      </c>
      <c r="L33">
        <v>3.0009167023162013</v>
      </c>
      <c r="M33">
        <v>63.771661569826705</v>
      </c>
      <c r="N33">
        <v>24.895478772284513</v>
      </c>
      <c r="O33">
        <v>73.284491121081899</v>
      </c>
      <c r="P33">
        <v>20.372814773645917</v>
      </c>
      <c r="Q33">
        <v>5.2189916450482041</v>
      </c>
      <c r="R33">
        <v>18.616478359986388</v>
      </c>
      <c r="S33">
        <v>6.2099560707964594</v>
      </c>
      <c r="T33">
        <v>0</v>
      </c>
      <c r="U33">
        <v>51.48111115280696</v>
      </c>
      <c r="V33">
        <v>9.0971791153009427</v>
      </c>
      <c r="W33">
        <v>11.189438496117695</v>
      </c>
      <c r="X33">
        <v>64.791421646535284</v>
      </c>
      <c r="Y33">
        <v>0</v>
      </c>
      <c r="Z33">
        <v>2.8638167999999995</v>
      </c>
      <c r="AA33">
        <v>12.318788766731524</v>
      </c>
      <c r="AB33">
        <v>8.6639199999999992</v>
      </c>
      <c r="AC33">
        <v>4.2506799999999991</v>
      </c>
      <c r="AD33">
        <v>12.010140000000002</v>
      </c>
      <c r="AE33">
        <v>21.712782000000004</v>
      </c>
      <c r="AF33">
        <v>6.1515000000000004</v>
      </c>
      <c r="AG33">
        <v>27.318457439999992</v>
      </c>
      <c r="AH33">
        <v>27.034799999999997</v>
      </c>
      <c r="AI33">
        <v>0</v>
      </c>
      <c r="AJ33">
        <v>0</v>
      </c>
      <c r="AK33">
        <v>22.295999999999999</v>
      </c>
      <c r="AL33">
        <v>47.679499999999997</v>
      </c>
      <c r="AM33">
        <v>0</v>
      </c>
      <c r="AN33">
        <v>0</v>
      </c>
      <c r="AO33">
        <v>9.6843599999999999</v>
      </c>
      <c r="AP33">
        <v>5.3450233684428907</v>
      </c>
      <c r="AQ33">
        <v>20.961600000000004</v>
      </c>
      <c r="AR33">
        <v>21.335599999999996</v>
      </c>
      <c r="AS33">
        <v>14.1792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879.78683201024069</v>
      </c>
      <c r="DN33">
        <v>36.94487573669231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281.33715040763127</v>
      </c>
      <c r="L34">
        <v>3.0009167023162013</v>
      </c>
      <c r="M34">
        <v>63.771661569826705</v>
      </c>
      <c r="N34">
        <v>24.895478772284513</v>
      </c>
      <c r="O34">
        <v>73.284491121081899</v>
      </c>
      <c r="P34">
        <v>20.372814773645917</v>
      </c>
      <c r="Q34">
        <v>5.2316963012259183</v>
      </c>
      <c r="R34">
        <v>18.616478359986388</v>
      </c>
      <c r="S34">
        <v>6.2099560707964594</v>
      </c>
      <c r="T34">
        <v>0</v>
      </c>
      <c r="U34">
        <v>51.48111115280696</v>
      </c>
      <c r="V34">
        <v>9.0971791153009427</v>
      </c>
      <c r="W34">
        <v>11.939568451164693</v>
      </c>
      <c r="X34">
        <v>64.793733176059419</v>
      </c>
      <c r="Y34">
        <v>0</v>
      </c>
      <c r="Z34">
        <v>2.8638167999999995</v>
      </c>
      <c r="AA34">
        <v>12.318788766731524</v>
      </c>
      <c r="AB34">
        <v>8.6639199999999992</v>
      </c>
      <c r="AC34">
        <v>4.2506799999999991</v>
      </c>
      <c r="AD34">
        <v>12.010140000000002</v>
      </c>
      <c r="AE34">
        <v>21.712782000000004</v>
      </c>
      <c r="AF34">
        <v>6.1515000000000004</v>
      </c>
      <c r="AG34">
        <v>27.318457439999992</v>
      </c>
      <c r="AH34">
        <v>27.034799999999997</v>
      </c>
      <c r="AI34">
        <v>0</v>
      </c>
      <c r="AJ34">
        <v>0</v>
      </c>
      <c r="AK34">
        <v>22.295999999999999</v>
      </c>
      <c r="AL34">
        <v>47.679499999999997</v>
      </c>
      <c r="AM34">
        <v>0</v>
      </c>
      <c r="AN34">
        <v>0</v>
      </c>
      <c r="AO34">
        <v>9.6843599999999999</v>
      </c>
      <c r="AP34">
        <v>5.3450233684428907</v>
      </c>
      <c r="AQ34">
        <v>10.480800000000002</v>
      </c>
      <c r="AR34">
        <v>3.8791999999999995</v>
      </c>
      <c r="AS34">
        <v>14.1792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834.84359791613224</v>
      </c>
      <c r="DN34">
        <v>35.057606433169397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281.33715040763127</v>
      </c>
      <c r="L35">
        <v>3.1884638377067387</v>
      </c>
      <c r="M35">
        <v>63.771661569826705</v>
      </c>
      <c r="N35">
        <v>24.895478772284513</v>
      </c>
      <c r="O35">
        <v>73.284491121081899</v>
      </c>
      <c r="P35">
        <v>20.372814773645917</v>
      </c>
      <c r="Q35">
        <v>5.2316963012259183</v>
      </c>
      <c r="R35">
        <v>10</v>
      </c>
      <c r="S35">
        <v>6.2099560707964594</v>
      </c>
      <c r="T35">
        <v>0</v>
      </c>
      <c r="U35">
        <v>51.743374342930522</v>
      </c>
      <c r="V35">
        <v>4.9931192908256881</v>
      </c>
      <c r="W35">
        <v>11.945510982307647</v>
      </c>
      <c r="X35">
        <v>64.793733176059419</v>
      </c>
      <c r="Y35">
        <v>0</v>
      </c>
      <c r="Z35">
        <v>2.8638167999999995</v>
      </c>
      <c r="AA35">
        <v>12.318788766731524</v>
      </c>
      <c r="AB35">
        <v>8.6639199999999992</v>
      </c>
      <c r="AC35">
        <v>4.2506799999999991</v>
      </c>
      <c r="AD35">
        <v>12.010140000000002</v>
      </c>
      <c r="AE35">
        <v>21.712782000000004</v>
      </c>
      <c r="AF35">
        <v>6.1515000000000004</v>
      </c>
      <c r="AG35">
        <v>27.318457439999992</v>
      </c>
      <c r="AH35">
        <v>27.034799999999997</v>
      </c>
      <c r="AI35">
        <v>0</v>
      </c>
      <c r="AJ35">
        <v>0</v>
      </c>
      <c r="AK35">
        <v>22.295999999999999</v>
      </c>
      <c r="AL35">
        <v>47.679499999999997</v>
      </c>
      <c r="AM35">
        <v>0</v>
      </c>
      <c r="AN35">
        <v>0</v>
      </c>
      <c r="AO35">
        <v>9.6843599999999999</v>
      </c>
      <c r="AP35">
        <v>5.3450233684428907</v>
      </c>
      <c r="AQ35">
        <v>0</v>
      </c>
      <c r="AR35">
        <v>3.8791999999999995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813.01465976806696</v>
      </c>
      <c r="DN35">
        <v>34.140959253429983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281.33715040763127</v>
      </c>
      <c r="L36">
        <v>3.1884638377067387</v>
      </c>
      <c r="M36">
        <v>63.771661569826705</v>
      </c>
      <c r="N36">
        <v>24.895478772284513</v>
      </c>
      <c r="O36">
        <v>73.284491121081899</v>
      </c>
      <c r="P36">
        <v>20.372814773645917</v>
      </c>
      <c r="Q36">
        <v>5.2316963012259183</v>
      </c>
      <c r="R36">
        <v>10</v>
      </c>
      <c r="S36">
        <v>6.2099560707964594</v>
      </c>
      <c r="T36">
        <v>0</v>
      </c>
      <c r="U36">
        <v>51.755959063629035</v>
      </c>
      <c r="V36">
        <v>3.1278408163265308</v>
      </c>
      <c r="W36">
        <v>11.945510982307647</v>
      </c>
      <c r="X36">
        <v>64.793733176059419</v>
      </c>
      <c r="Y36">
        <v>0</v>
      </c>
      <c r="Z36">
        <v>2.8638167999999995</v>
      </c>
      <c r="AA36">
        <v>12.318788766731524</v>
      </c>
      <c r="AB36">
        <v>8.6639199999999992</v>
      </c>
      <c r="AC36">
        <v>4.2506799999999991</v>
      </c>
      <c r="AD36">
        <v>12.010140000000002</v>
      </c>
      <c r="AE36">
        <v>21.712782000000004</v>
      </c>
      <c r="AF36">
        <v>6.1515000000000004</v>
      </c>
      <c r="AG36">
        <v>27.318457439999992</v>
      </c>
      <c r="AH36">
        <v>27.034799999999997</v>
      </c>
      <c r="AI36">
        <v>0</v>
      </c>
      <c r="AJ36">
        <v>0</v>
      </c>
      <c r="AK36">
        <v>22.295999999999999</v>
      </c>
      <c r="AL36">
        <v>47.679499999999997</v>
      </c>
      <c r="AM36">
        <v>0</v>
      </c>
      <c r="AN36">
        <v>0</v>
      </c>
      <c r="AO36">
        <v>9.6843599999999999</v>
      </c>
      <c r="AP36">
        <v>5.3450233684428907</v>
      </c>
      <c r="AQ36">
        <v>0</v>
      </c>
      <c r="AR36">
        <v>3.8791999999999995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811.23662951181961</v>
      </c>
      <c r="DN36">
        <v>34.066295755876709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279.9429504991972</v>
      </c>
      <c r="L37">
        <v>3.1884638377067387</v>
      </c>
      <c r="M37">
        <v>63.771661569826705</v>
      </c>
      <c r="N37">
        <v>24.895478772284513</v>
      </c>
      <c r="O37">
        <v>73.284491121081899</v>
      </c>
      <c r="P37">
        <v>20.299898580121706</v>
      </c>
      <c r="Q37">
        <v>5.2316963012259183</v>
      </c>
      <c r="R37">
        <v>10</v>
      </c>
      <c r="S37">
        <v>6.2099560707964594</v>
      </c>
      <c r="T37">
        <v>0</v>
      </c>
      <c r="U37">
        <v>51.755959063629035</v>
      </c>
      <c r="V37">
        <v>2.9999999999999996</v>
      </c>
      <c r="W37">
        <v>7.0643146470588229</v>
      </c>
      <c r="X37">
        <v>15</v>
      </c>
      <c r="Y37">
        <v>0</v>
      </c>
      <c r="Z37">
        <v>2.8638167999999995</v>
      </c>
      <c r="AA37">
        <v>12.318788766731524</v>
      </c>
      <c r="AB37">
        <v>8.6639199999999992</v>
      </c>
      <c r="AC37">
        <v>4.2506799999999991</v>
      </c>
      <c r="AD37">
        <v>12.010140000000002</v>
      </c>
      <c r="AE37">
        <v>21.712782000000004</v>
      </c>
      <c r="AF37">
        <v>6.1515000000000004</v>
      </c>
      <c r="AG37">
        <v>27.318457439999992</v>
      </c>
      <c r="AH37">
        <v>27.034799999999997</v>
      </c>
      <c r="AI37">
        <v>0</v>
      </c>
      <c r="AJ37">
        <v>0</v>
      </c>
      <c r="AK37">
        <v>22.295999999999999</v>
      </c>
      <c r="AL37">
        <v>47.679499999999997</v>
      </c>
      <c r="AM37">
        <v>0</v>
      </c>
      <c r="AN37">
        <v>0</v>
      </c>
      <c r="AO37">
        <v>9.6843599999999999</v>
      </c>
      <c r="AP37">
        <v>5.3450233684428907</v>
      </c>
      <c r="AQ37">
        <v>0</v>
      </c>
      <c r="AR37">
        <v>5.8187999999999986</v>
      </c>
      <c r="AS37">
        <v>5.9079999999999995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751.15798248865553</v>
      </c>
      <c r="DN37">
        <v>31.543456349447801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279.9429504991972</v>
      </c>
      <c r="L38">
        <v>3.1884638377067387</v>
      </c>
      <c r="M38">
        <v>63.771661569826705</v>
      </c>
      <c r="N38">
        <v>24.895478772284513</v>
      </c>
      <c r="O38">
        <v>73.284491121081899</v>
      </c>
      <c r="P38">
        <v>20.299898580121706</v>
      </c>
      <c r="Q38">
        <v>5.2316963012259183</v>
      </c>
      <c r="R38">
        <v>10</v>
      </c>
      <c r="S38">
        <v>6.2099560707964594</v>
      </c>
      <c r="T38">
        <v>0</v>
      </c>
      <c r="U38">
        <v>51.755959063629035</v>
      </c>
      <c r="V38">
        <v>2.9999999999999996</v>
      </c>
      <c r="W38">
        <v>5.0035335689045946</v>
      </c>
      <c r="X38">
        <v>15</v>
      </c>
      <c r="Y38">
        <v>0</v>
      </c>
      <c r="Z38">
        <v>2.8638167999999995</v>
      </c>
      <c r="AA38">
        <v>12.318788766731524</v>
      </c>
      <c r="AB38">
        <v>8.6639199999999992</v>
      </c>
      <c r="AC38">
        <v>4.2506799999999991</v>
      </c>
      <c r="AD38">
        <v>12.010140000000002</v>
      </c>
      <c r="AE38">
        <v>21.712782000000004</v>
      </c>
      <c r="AF38">
        <v>6.1515000000000004</v>
      </c>
      <c r="AG38">
        <v>27.318457439999992</v>
      </c>
      <c r="AH38">
        <v>27.034799999999997</v>
      </c>
      <c r="AI38">
        <v>0</v>
      </c>
      <c r="AJ38">
        <v>0</v>
      </c>
      <c r="AK38">
        <v>22.295999999999999</v>
      </c>
      <c r="AL38">
        <v>47.679499999999997</v>
      </c>
      <c r="AM38">
        <v>0</v>
      </c>
      <c r="AN38">
        <v>0</v>
      </c>
      <c r="AO38">
        <v>9.6843599999999999</v>
      </c>
      <c r="AP38">
        <v>5.3450233684428907</v>
      </c>
      <c r="AQ38">
        <v>0</v>
      </c>
      <c r="AR38">
        <v>21.335599999999996</v>
      </c>
      <c r="AS38">
        <v>4.4309999999999992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762.65424671570804</v>
      </c>
      <c r="DN38">
        <v>32.026211044241094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279.9429504991972</v>
      </c>
      <c r="L39">
        <v>3.0634451750866258</v>
      </c>
      <c r="M39">
        <v>63.771661569826705</v>
      </c>
      <c r="N39">
        <v>24.895478772284513</v>
      </c>
      <c r="O39">
        <v>73.284491121081899</v>
      </c>
      <c r="P39">
        <v>20.299898580121706</v>
      </c>
      <c r="Q39">
        <v>5.2316963012259183</v>
      </c>
      <c r="R39">
        <v>10</v>
      </c>
      <c r="S39">
        <v>6.2099560707964594</v>
      </c>
      <c r="T39">
        <v>0</v>
      </c>
      <c r="U39">
        <v>51.755959063629035</v>
      </c>
      <c r="V39">
        <v>2.9999999999999996</v>
      </c>
      <c r="W39">
        <v>5.0035335689045946</v>
      </c>
      <c r="X39">
        <v>15</v>
      </c>
      <c r="Y39">
        <v>0</v>
      </c>
      <c r="Z39">
        <v>2.8638167999999995</v>
      </c>
      <c r="AA39">
        <v>6.1420439766520554</v>
      </c>
      <c r="AB39">
        <v>8.6639199999999992</v>
      </c>
      <c r="AC39">
        <v>4.2506799999999991</v>
      </c>
      <c r="AD39">
        <v>12.010140000000002</v>
      </c>
      <c r="AE39">
        <v>21.712782000000004</v>
      </c>
      <c r="AF39">
        <v>6.1515000000000004</v>
      </c>
      <c r="AG39">
        <v>27.318457439999992</v>
      </c>
      <c r="AH39">
        <v>27.034799999999997</v>
      </c>
      <c r="AI39">
        <v>0</v>
      </c>
      <c r="AJ39">
        <v>0</v>
      </c>
      <c r="AK39">
        <v>22.295999999999999</v>
      </c>
      <c r="AL39">
        <v>39.877400000000002</v>
      </c>
      <c r="AM39">
        <v>0</v>
      </c>
      <c r="AN39">
        <v>0</v>
      </c>
      <c r="AO39">
        <v>10.200859199999998</v>
      </c>
      <c r="AP39">
        <v>5.3450233684428907</v>
      </c>
      <c r="AQ39">
        <v>0</v>
      </c>
      <c r="AR39">
        <v>21.335599999999996</v>
      </c>
      <c r="AS39">
        <v>4.4309999999999992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749.61459198010812</v>
      </c>
      <c r="DN39">
        <v>31.478501527141482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279.9429504991972</v>
      </c>
      <c r="L40">
        <v>3.0634451750866258</v>
      </c>
      <c r="M40">
        <v>63.771661569826705</v>
      </c>
      <c r="N40">
        <v>24.895478772284513</v>
      </c>
      <c r="O40">
        <v>73.284491121081899</v>
      </c>
      <c r="P40">
        <v>20.299898580121706</v>
      </c>
      <c r="Q40">
        <v>5.2316963012259183</v>
      </c>
      <c r="R40">
        <v>10</v>
      </c>
      <c r="S40">
        <v>6.2099560707964594</v>
      </c>
      <c r="T40">
        <v>0</v>
      </c>
      <c r="U40">
        <v>51.755959063629035</v>
      </c>
      <c r="V40">
        <v>2.9999999999999996</v>
      </c>
      <c r="W40">
        <v>5.0035335689045946</v>
      </c>
      <c r="X40">
        <v>15</v>
      </c>
      <c r="Y40">
        <v>0</v>
      </c>
      <c r="Z40">
        <v>2.8638167999999995</v>
      </c>
      <c r="AA40">
        <v>6.1420439766520554</v>
      </c>
      <c r="AB40">
        <v>8.6639199999999992</v>
      </c>
      <c r="AC40">
        <v>4.2506799999999991</v>
      </c>
      <c r="AD40">
        <v>12.010140000000002</v>
      </c>
      <c r="AE40">
        <v>21.712782000000004</v>
      </c>
      <c r="AF40">
        <v>6.1515000000000004</v>
      </c>
      <c r="AG40">
        <v>27.318457439999992</v>
      </c>
      <c r="AH40">
        <v>27.034799999999997</v>
      </c>
      <c r="AI40">
        <v>0</v>
      </c>
      <c r="AJ40">
        <v>0</v>
      </c>
      <c r="AK40">
        <v>22.295999999999999</v>
      </c>
      <c r="AL40">
        <v>39.877400000000002</v>
      </c>
      <c r="AM40">
        <v>0</v>
      </c>
      <c r="AN40">
        <v>0</v>
      </c>
      <c r="AO40">
        <v>10.200859199999998</v>
      </c>
      <c r="AP40">
        <v>5.3450233684428907</v>
      </c>
      <c r="AQ40">
        <v>0</v>
      </c>
      <c r="AR40">
        <v>6.7885999999999989</v>
      </c>
      <c r="AS40">
        <v>4.4309999999999992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735.65383608010814</v>
      </c>
      <c r="DN40">
        <v>30.892257427141473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279.94633769586397</v>
      </c>
      <c r="L41">
        <v>3.0634451750866258</v>
      </c>
      <c r="M41">
        <v>63.771661569826705</v>
      </c>
      <c r="N41">
        <v>24.895478772284513</v>
      </c>
      <c r="O41">
        <v>73.284491121081899</v>
      </c>
      <c r="P41">
        <v>20.299898580121706</v>
      </c>
      <c r="Q41">
        <v>5.2316963012259183</v>
      </c>
      <c r="R41">
        <v>10</v>
      </c>
      <c r="S41">
        <v>6.2099560707964594</v>
      </c>
      <c r="T41">
        <v>0</v>
      </c>
      <c r="U41">
        <v>51.755959063629035</v>
      </c>
      <c r="V41">
        <v>2.9999999999999996</v>
      </c>
      <c r="W41">
        <v>5.0035335689045946</v>
      </c>
      <c r="X41">
        <v>15</v>
      </c>
      <c r="Y41">
        <v>0</v>
      </c>
      <c r="Z41">
        <v>2.8638167999999995</v>
      </c>
      <c r="AA41">
        <v>6.1420439766520554</v>
      </c>
      <c r="AB41">
        <v>8.6639199999999992</v>
      </c>
      <c r="AC41">
        <v>4.2506799999999991</v>
      </c>
      <c r="AD41">
        <v>12.010140000000002</v>
      </c>
      <c r="AE41">
        <v>21.712782000000004</v>
      </c>
      <c r="AF41">
        <v>6.1515000000000004</v>
      </c>
      <c r="AG41">
        <v>27.318457439999992</v>
      </c>
      <c r="AH41">
        <v>27.034799999999997</v>
      </c>
      <c r="AI41">
        <v>0</v>
      </c>
      <c r="AJ41">
        <v>0</v>
      </c>
      <c r="AK41">
        <v>22.295999999999999</v>
      </c>
      <c r="AL41">
        <v>39.877400000000002</v>
      </c>
      <c r="AM41">
        <v>0</v>
      </c>
      <c r="AN41">
        <v>0</v>
      </c>
      <c r="AO41">
        <v>10.200859199999998</v>
      </c>
      <c r="AP41">
        <v>5.3450233684428907</v>
      </c>
      <c r="AQ41">
        <v>0</v>
      </c>
      <c r="AR41">
        <v>6.7885999999999989</v>
      </c>
      <c r="AS41">
        <v>4.4309999999999992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735.65708716412871</v>
      </c>
      <c r="DN41">
        <v>30.892393539787449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279.94633769586397</v>
      </c>
      <c r="L42">
        <v>3.0634451750866258</v>
      </c>
      <c r="M42">
        <v>63.771661569826705</v>
      </c>
      <c r="N42">
        <v>24.895478772284513</v>
      </c>
      <c r="O42">
        <v>73.284491121081899</v>
      </c>
      <c r="P42">
        <v>20.299898580121706</v>
      </c>
      <c r="Q42">
        <v>5.2316963012259183</v>
      </c>
      <c r="R42">
        <v>10</v>
      </c>
      <c r="S42">
        <v>6.2099560707964594</v>
      </c>
      <c r="T42">
        <v>0</v>
      </c>
      <c r="U42">
        <v>51.755959063629035</v>
      </c>
      <c r="V42">
        <v>2.9999999999999996</v>
      </c>
      <c r="W42">
        <v>5.0035335689045946</v>
      </c>
      <c r="X42">
        <v>15</v>
      </c>
      <c r="Y42">
        <v>0</v>
      </c>
      <c r="Z42">
        <v>2.8638167999999995</v>
      </c>
      <c r="AA42">
        <v>0</v>
      </c>
      <c r="AB42">
        <v>8.6639199999999992</v>
      </c>
      <c r="AC42">
        <v>4.2506799999999991</v>
      </c>
      <c r="AD42">
        <v>12.010140000000002</v>
      </c>
      <c r="AE42">
        <v>21.712782000000004</v>
      </c>
      <c r="AF42">
        <v>6.1515000000000004</v>
      </c>
      <c r="AG42">
        <v>27.318457439999992</v>
      </c>
      <c r="AH42">
        <v>27.034799999999997</v>
      </c>
      <c r="AI42">
        <v>0</v>
      </c>
      <c r="AJ42">
        <v>0</v>
      </c>
      <c r="AK42">
        <v>22.295999999999999</v>
      </c>
      <c r="AL42">
        <v>39.877400000000002</v>
      </c>
      <c r="AM42">
        <v>0</v>
      </c>
      <c r="AN42">
        <v>0</v>
      </c>
      <c r="AO42">
        <v>10.200859199999998</v>
      </c>
      <c r="AP42">
        <v>5.3450233684428907</v>
      </c>
      <c r="AQ42">
        <v>0</v>
      </c>
      <c r="AR42">
        <v>6.7885999999999989</v>
      </c>
      <c r="AS42">
        <v>4.4309999999999992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729.7627057780528</v>
      </c>
      <c r="DN42">
        <v>30.644730949211343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279.94633769586397</v>
      </c>
      <c r="L43">
        <v>3.0634451750866258</v>
      </c>
      <c r="M43">
        <v>63.771661569826705</v>
      </c>
      <c r="N43">
        <v>24.895478772284513</v>
      </c>
      <c r="O43">
        <v>73.284491121081899</v>
      </c>
      <c r="P43">
        <v>20.299898580121706</v>
      </c>
      <c r="Q43">
        <v>5.2316963012259183</v>
      </c>
      <c r="R43">
        <v>10</v>
      </c>
      <c r="S43">
        <v>6.2099560707964594</v>
      </c>
      <c r="T43">
        <v>0</v>
      </c>
      <c r="U43">
        <v>51.755959063629035</v>
      </c>
      <c r="V43">
        <v>2.9999999999999996</v>
      </c>
      <c r="W43">
        <v>4.1366749561146872</v>
      </c>
      <c r="X43">
        <v>9.7224815527937558</v>
      </c>
      <c r="Y43">
        <v>0</v>
      </c>
      <c r="Z43">
        <v>2.8638167999999995</v>
      </c>
      <c r="AA43">
        <v>0</v>
      </c>
      <c r="AB43">
        <v>8.6639199999999992</v>
      </c>
      <c r="AC43">
        <v>4.2506799999999991</v>
      </c>
      <c r="AD43">
        <v>12.010140000000002</v>
      </c>
      <c r="AE43">
        <v>21.712782000000004</v>
      </c>
      <c r="AF43">
        <v>6.1515000000000004</v>
      </c>
      <c r="AG43">
        <v>27.318457439999992</v>
      </c>
      <c r="AH43">
        <v>27.034799999999997</v>
      </c>
      <c r="AI43">
        <v>0</v>
      </c>
      <c r="AJ43">
        <v>0</v>
      </c>
      <c r="AK43">
        <v>22.295999999999999</v>
      </c>
      <c r="AL43">
        <v>39.877400000000002</v>
      </c>
      <c r="AM43">
        <v>0</v>
      </c>
      <c r="AN43">
        <v>0</v>
      </c>
      <c r="AO43">
        <v>10.200859199999998</v>
      </c>
      <c r="AP43">
        <v>5.3450233684428907</v>
      </c>
      <c r="AQ43">
        <v>0</v>
      </c>
      <c r="AR43">
        <v>6.7885999999999989</v>
      </c>
      <c r="AS43">
        <v>4.4309999999999992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723.86594725998543</v>
      </c>
      <c r="DN43">
        <v>30.397112407282592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279.94633769586397</v>
      </c>
      <c r="L44">
        <v>3.0634451750866258</v>
      </c>
      <c r="M44">
        <v>63.771661569826705</v>
      </c>
      <c r="N44">
        <v>24.895478772284513</v>
      </c>
      <c r="O44">
        <v>73.284491121081899</v>
      </c>
      <c r="P44">
        <v>20.299898580121706</v>
      </c>
      <c r="Q44">
        <v>5.2316963012259183</v>
      </c>
      <c r="R44">
        <v>10.024087736294895</v>
      </c>
      <c r="S44">
        <v>6.2099560707964594</v>
      </c>
      <c r="T44">
        <v>0</v>
      </c>
      <c r="U44">
        <v>51.755959063629035</v>
      </c>
      <c r="V44">
        <v>2.9999999999999996</v>
      </c>
      <c r="W44">
        <v>4.1366749561146872</v>
      </c>
      <c r="X44">
        <v>12.306206130660607</v>
      </c>
      <c r="Y44">
        <v>0</v>
      </c>
      <c r="Z44">
        <v>2.8638167999999995</v>
      </c>
      <c r="AA44">
        <v>0</v>
      </c>
      <c r="AB44">
        <v>8.6639199999999992</v>
      </c>
      <c r="AC44">
        <v>4.2506799999999991</v>
      </c>
      <c r="AD44">
        <v>12.010140000000002</v>
      </c>
      <c r="AE44">
        <v>21.712782000000004</v>
      </c>
      <c r="AF44">
        <v>6.1515000000000004</v>
      </c>
      <c r="AG44">
        <v>27.318457439999992</v>
      </c>
      <c r="AH44">
        <v>27.034799999999997</v>
      </c>
      <c r="AI44">
        <v>0</v>
      </c>
      <c r="AJ44">
        <v>0</v>
      </c>
      <c r="AK44">
        <v>22.295999999999999</v>
      </c>
      <c r="AL44">
        <v>39.877400000000002</v>
      </c>
      <c r="AM44">
        <v>0</v>
      </c>
      <c r="AN44">
        <v>0</v>
      </c>
      <c r="AO44">
        <v>10.200859199999998</v>
      </c>
      <c r="AP44">
        <v>5.3450233684428907</v>
      </c>
      <c r="AQ44">
        <v>0</v>
      </c>
      <c r="AR44">
        <v>5.8187999999999986</v>
      </c>
      <c r="AS44">
        <v>4.4309999999999992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725.43794773447974</v>
      </c>
      <c r="DN44">
        <v>30.463124246950109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279.94633769586397</v>
      </c>
      <c r="L45">
        <v>3.0634451750866258</v>
      </c>
      <c r="M45">
        <v>63.771661569826705</v>
      </c>
      <c r="N45">
        <v>24.895478772284513</v>
      </c>
      <c r="O45">
        <v>73.284491121081899</v>
      </c>
      <c r="P45">
        <v>20.299898580121706</v>
      </c>
      <c r="Q45">
        <v>5.2316963012259183</v>
      </c>
      <c r="R45">
        <v>10.348011643935926</v>
      </c>
      <c r="S45">
        <v>6.2099560707964594</v>
      </c>
      <c r="T45">
        <v>0</v>
      </c>
      <c r="U45">
        <v>51.755959063629035</v>
      </c>
      <c r="V45">
        <v>2.9999999999999996</v>
      </c>
      <c r="W45">
        <v>3.8680225409836066</v>
      </c>
      <c r="X45">
        <v>15.00174440894569</v>
      </c>
      <c r="Y45">
        <v>0</v>
      </c>
      <c r="Z45">
        <v>2.8638167999999995</v>
      </c>
      <c r="AA45">
        <v>0</v>
      </c>
      <c r="AB45">
        <v>8.6639199999999992</v>
      </c>
      <c r="AC45">
        <v>4.2506799999999991</v>
      </c>
      <c r="AD45">
        <v>12.010140000000002</v>
      </c>
      <c r="AE45">
        <v>21.712782000000004</v>
      </c>
      <c r="AF45">
        <v>6.1515000000000004</v>
      </c>
      <c r="AG45">
        <v>27.318457439999992</v>
      </c>
      <c r="AH45">
        <v>27.034799999999997</v>
      </c>
      <c r="AI45">
        <v>0</v>
      </c>
      <c r="AJ45">
        <v>0</v>
      </c>
      <c r="AK45">
        <v>22.295999999999999</v>
      </c>
      <c r="AL45">
        <v>39.877400000000002</v>
      </c>
      <c r="AM45">
        <v>0</v>
      </c>
      <c r="AN45">
        <v>0</v>
      </c>
      <c r="AO45">
        <v>10.200859199999998</v>
      </c>
      <c r="AP45">
        <v>5.3450233684428907</v>
      </c>
      <c r="AQ45">
        <v>0</v>
      </c>
      <c r="AR45">
        <v>6.7885999999999989</v>
      </c>
      <c r="AS45">
        <v>4.4309999999999992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729.00861659389693</v>
      </c>
      <c r="DN45">
        <v>30.613065158327871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279.94633769586397</v>
      </c>
      <c r="L46">
        <v>3.0634451750866258</v>
      </c>
      <c r="M46">
        <v>63.771661569826705</v>
      </c>
      <c r="N46">
        <v>24.895478772284513</v>
      </c>
      <c r="O46">
        <v>73.284491121081899</v>
      </c>
      <c r="P46">
        <v>20.299898580121706</v>
      </c>
      <c r="Q46">
        <v>5.2316963012259183</v>
      </c>
      <c r="R46">
        <v>10.348011643935926</v>
      </c>
      <c r="S46">
        <v>6.2099560707964594</v>
      </c>
      <c r="T46">
        <v>0</v>
      </c>
      <c r="U46">
        <v>51.755959063629035</v>
      </c>
      <c r="V46">
        <v>3</v>
      </c>
      <c r="W46">
        <v>3.8680225409836066</v>
      </c>
      <c r="X46">
        <v>15.00174440894569</v>
      </c>
      <c r="Y46">
        <v>0</v>
      </c>
      <c r="Z46">
        <v>2.8638167999999995</v>
      </c>
      <c r="AA46">
        <v>0</v>
      </c>
      <c r="AB46">
        <v>8.6639199999999992</v>
      </c>
      <c r="AC46">
        <v>4.2506799999999991</v>
      </c>
      <c r="AD46">
        <v>12.010140000000002</v>
      </c>
      <c r="AE46">
        <v>21.712782000000004</v>
      </c>
      <c r="AF46">
        <v>6.1515000000000004</v>
      </c>
      <c r="AG46">
        <v>27.318457439999992</v>
      </c>
      <c r="AH46">
        <v>27.034799999999997</v>
      </c>
      <c r="AI46">
        <v>0</v>
      </c>
      <c r="AJ46">
        <v>0</v>
      </c>
      <c r="AK46">
        <v>22.295999999999999</v>
      </c>
      <c r="AL46">
        <v>39.877400000000002</v>
      </c>
      <c r="AM46">
        <v>0</v>
      </c>
      <c r="AN46">
        <v>0</v>
      </c>
      <c r="AO46">
        <v>10.200859199999998</v>
      </c>
      <c r="AP46">
        <v>5.3450233684428907</v>
      </c>
      <c r="AQ46">
        <v>0</v>
      </c>
      <c r="AR46">
        <v>6.7885999999999989</v>
      </c>
      <c r="AS46">
        <v>4.4309999999999992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729.00861659389693</v>
      </c>
      <c r="DN46">
        <v>30.613065158327871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279.96604832787972</v>
      </c>
      <c r="L47">
        <v>3.0634451750866258</v>
      </c>
      <c r="M47">
        <v>63.771661569826705</v>
      </c>
      <c r="N47">
        <v>24.895478772284513</v>
      </c>
      <c r="O47">
        <v>73.284491121081899</v>
      </c>
      <c r="P47">
        <v>20.299898580121706</v>
      </c>
      <c r="Q47">
        <v>5.2316963012259183</v>
      </c>
      <c r="R47">
        <v>10.418315197841727</v>
      </c>
      <c r="S47">
        <v>6.2099560707964594</v>
      </c>
      <c r="T47">
        <v>0</v>
      </c>
      <c r="U47">
        <v>51.755959063629035</v>
      </c>
      <c r="V47">
        <v>3</v>
      </c>
      <c r="W47">
        <v>18.929482435861289</v>
      </c>
      <c r="X47">
        <v>40.001179101917259</v>
      </c>
      <c r="Y47">
        <v>0</v>
      </c>
      <c r="Z47">
        <v>2.8638167999999995</v>
      </c>
      <c r="AA47">
        <v>0</v>
      </c>
      <c r="AB47">
        <v>8.6639199999999992</v>
      </c>
      <c r="AC47">
        <v>4.2506799999999991</v>
      </c>
      <c r="AD47">
        <v>12.010140000000002</v>
      </c>
      <c r="AE47">
        <v>21.712782000000004</v>
      </c>
      <c r="AF47">
        <v>6.1515000000000004</v>
      </c>
      <c r="AG47">
        <v>27.318457439999992</v>
      </c>
      <c r="AH47">
        <v>27.034799999999997</v>
      </c>
      <c r="AI47">
        <v>0</v>
      </c>
      <c r="AJ47">
        <v>0</v>
      </c>
      <c r="AK47">
        <v>22.295999999999999</v>
      </c>
      <c r="AL47">
        <v>39.877400000000002</v>
      </c>
      <c r="AM47">
        <v>0</v>
      </c>
      <c r="AN47">
        <v>0</v>
      </c>
      <c r="AO47">
        <v>10.200859199999998</v>
      </c>
      <c r="AP47">
        <v>5.3450233684428907</v>
      </c>
      <c r="AQ47">
        <v>0</v>
      </c>
      <c r="AR47">
        <v>6.7885999999999989</v>
      </c>
      <c r="AS47">
        <v>4.4309999999999992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767.54144333944646</v>
      </c>
      <c r="DN47">
        <v>32.231147186549087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279.94305578798446</v>
      </c>
      <c r="L48">
        <v>3.0634451750866258</v>
      </c>
      <c r="M48">
        <v>63.771661569826705</v>
      </c>
      <c r="N48">
        <v>24.895478772284513</v>
      </c>
      <c r="O48">
        <v>73.284491121081899</v>
      </c>
      <c r="P48">
        <v>20.299898580121706</v>
      </c>
      <c r="Q48">
        <v>5.2316963012259183</v>
      </c>
      <c r="R48">
        <v>10.418315197841727</v>
      </c>
      <c r="S48">
        <v>6.1906034156804735</v>
      </c>
      <c r="T48">
        <v>0</v>
      </c>
      <c r="U48">
        <v>51.755959063629035</v>
      </c>
      <c r="V48">
        <v>3</v>
      </c>
      <c r="W48">
        <v>18.929482435861289</v>
      </c>
      <c r="X48">
        <v>57.45594931712241</v>
      </c>
      <c r="Y48">
        <v>0</v>
      </c>
      <c r="Z48">
        <v>2.8638167999999995</v>
      </c>
      <c r="AA48">
        <v>0</v>
      </c>
      <c r="AB48">
        <v>8.6639199999999992</v>
      </c>
      <c r="AC48">
        <v>4.2506799999999991</v>
      </c>
      <c r="AD48">
        <v>12.010140000000002</v>
      </c>
      <c r="AE48">
        <v>21.712782000000004</v>
      </c>
      <c r="AF48">
        <v>6.1515000000000004</v>
      </c>
      <c r="AG48">
        <v>27.318457439999992</v>
      </c>
      <c r="AH48">
        <v>27.034799999999997</v>
      </c>
      <c r="AI48">
        <v>0</v>
      </c>
      <c r="AJ48">
        <v>0</v>
      </c>
      <c r="AK48">
        <v>22.295999999999999</v>
      </c>
      <c r="AL48">
        <v>39.877400000000002</v>
      </c>
      <c r="AM48">
        <v>0</v>
      </c>
      <c r="AN48">
        <v>0</v>
      </c>
      <c r="AO48">
        <v>10.200859199999998</v>
      </c>
      <c r="AP48">
        <v>5.3450233684428907</v>
      </c>
      <c r="AQ48">
        <v>0</v>
      </c>
      <c r="AR48">
        <v>6.7885999999999989</v>
      </c>
      <c r="AS48">
        <v>4.4309999999999992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784.2521480857439</v>
      </c>
      <c r="DN48">
        <v>32.932867460445529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279.96604832787972</v>
      </c>
      <c r="L49">
        <v>3.0634451750866258</v>
      </c>
      <c r="M49">
        <v>63.771661569826705</v>
      </c>
      <c r="N49">
        <v>24.895478772284513</v>
      </c>
      <c r="O49">
        <v>73.284491121081899</v>
      </c>
      <c r="P49">
        <v>20.299898580121706</v>
      </c>
      <c r="Q49">
        <v>5.2316963012259183</v>
      </c>
      <c r="R49">
        <v>10.418315197841727</v>
      </c>
      <c r="S49">
        <v>6.1906034156804735</v>
      </c>
      <c r="T49">
        <v>0</v>
      </c>
      <c r="U49">
        <v>51.755959063629035</v>
      </c>
      <c r="V49">
        <v>3</v>
      </c>
      <c r="W49">
        <v>18.929344865810968</v>
      </c>
      <c r="X49">
        <v>64.790811148181305</v>
      </c>
      <c r="Y49">
        <v>0</v>
      </c>
      <c r="Z49">
        <v>2.8638167999999995</v>
      </c>
      <c r="AA49">
        <v>0</v>
      </c>
      <c r="AB49">
        <v>8.6639199999999992</v>
      </c>
      <c r="AC49">
        <v>4.2506799999999991</v>
      </c>
      <c r="AD49">
        <v>12.010140000000002</v>
      </c>
      <c r="AE49">
        <v>21.712782000000004</v>
      </c>
      <c r="AF49">
        <v>6.1515000000000004</v>
      </c>
      <c r="AG49">
        <v>27.318457439999992</v>
      </c>
      <c r="AH49">
        <v>27.034799999999997</v>
      </c>
      <c r="AI49">
        <v>0</v>
      </c>
      <c r="AJ49">
        <v>0</v>
      </c>
      <c r="AK49">
        <v>22.295999999999999</v>
      </c>
      <c r="AL49">
        <v>39.877400000000002</v>
      </c>
      <c r="AM49">
        <v>0</v>
      </c>
      <c r="AN49">
        <v>0</v>
      </c>
      <c r="AO49">
        <v>10.200859199999998</v>
      </c>
      <c r="AP49">
        <v>5.3450233684428907</v>
      </c>
      <c r="AQ49">
        <v>0</v>
      </c>
      <c r="AR49">
        <v>6.7885999999999989</v>
      </c>
      <c r="AS49">
        <v>4.8445600000000004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791.71024197625866</v>
      </c>
      <c r="DN49">
        <v>33.246050370834723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279.94305578798446</v>
      </c>
      <c r="L50">
        <v>3.0634451750866258</v>
      </c>
      <c r="M50">
        <v>63.771661569826705</v>
      </c>
      <c r="N50">
        <v>24.895478772284513</v>
      </c>
      <c r="O50">
        <v>73.284491121081899</v>
      </c>
      <c r="P50">
        <v>20.299898580121706</v>
      </c>
      <c r="Q50">
        <v>5.2316963012259183</v>
      </c>
      <c r="R50">
        <v>10.418315197841727</v>
      </c>
      <c r="S50">
        <v>6.1906034156804735</v>
      </c>
      <c r="T50">
        <v>0</v>
      </c>
      <c r="U50">
        <v>51.755959063629035</v>
      </c>
      <c r="V50">
        <v>3</v>
      </c>
      <c r="W50">
        <v>18.929344865810968</v>
      </c>
      <c r="X50">
        <v>64.790811148181305</v>
      </c>
      <c r="Y50">
        <v>0</v>
      </c>
      <c r="Z50">
        <v>2.8638167999999995</v>
      </c>
      <c r="AA50">
        <v>0</v>
      </c>
      <c r="AB50">
        <v>8.6639199999999992</v>
      </c>
      <c r="AC50">
        <v>4.2506799999999991</v>
      </c>
      <c r="AD50">
        <v>12.010140000000002</v>
      </c>
      <c r="AE50">
        <v>21.712782000000004</v>
      </c>
      <c r="AF50">
        <v>6.1515000000000004</v>
      </c>
      <c r="AG50">
        <v>27.318457439999992</v>
      </c>
      <c r="AH50">
        <v>27.034799999999997</v>
      </c>
      <c r="AI50">
        <v>0</v>
      </c>
      <c r="AJ50">
        <v>0</v>
      </c>
      <c r="AK50">
        <v>22.295999999999999</v>
      </c>
      <c r="AL50">
        <v>39.877400000000002</v>
      </c>
      <c r="AM50">
        <v>0</v>
      </c>
      <c r="AN50">
        <v>0</v>
      </c>
      <c r="AO50">
        <v>10.200859199999998</v>
      </c>
      <c r="AP50">
        <v>5.3450233684428907</v>
      </c>
      <c r="AQ50">
        <v>0</v>
      </c>
      <c r="AR50">
        <v>6.7885999999999989</v>
      </c>
      <c r="AS50">
        <v>4.8445600000000004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791.6881764773857</v>
      </c>
      <c r="DN50">
        <v>33.245123329812373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276.88150106399689</v>
      </c>
      <c r="L51">
        <v>3.0009071498643887</v>
      </c>
      <c r="M51">
        <v>63.771661569826705</v>
      </c>
      <c r="N51">
        <v>24.895478772284513</v>
      </c>
      <c r="O51">
        <v>73.284491121081899</v>
      </c>
      <c r="P51">
        <v>20.299898580121706</v>
      </c>
      <c r="Q51">
        <v>5.2316963012259183</v>
      </c>
      <c r="R51">
        <v>9.9981732986240228</v>
      </c>
      <c r="S51">
        <v>6.1906034156804735</v>
      </c>
      <c r="T51">
        <v>0</v>
      </c>
      <c r="U51">
        <v>51.755959063629035</v>
      </c>
      <c r="V51">
        <v>3</v>
      </c>
      <c r="W51">
        <v>18.405644444444441</v>
      </c>
      <c r="X51">
        <v>64.790811148181305</v>
      </c>
      <c r="Y51">
        <v>0</v>
      </c>
      <c r="Z51">
        <v>2.8638167999999995</v>
      </c>
      <c r="AA51">
        <v>0</v>
      </c>
      <c r="AB51">
        <v>8.6639199999999992</v>
      </c>
      <c r="AC51">
        <v>4.2506799999999991</v>
      </c>
      <c r="AD51">
        <v>12.010140000000002</v>
      </c>
      <c r="AE51">
        <v>21.712782000000004</v>
      </c>
      <c r="AF51">
        <v>6.1515000000000004</v>
      </c>
      <c r="AG51">
        <v>27.318457439999992</v>
      </c>
      <c r="AH51">
        <v>27.034799999999997</v>
      </c>
      <c r="AI51">
        <v>0</v>
      </c>
      <c r="AJ51">
        <v>0</v>
      </c>
      <c r="AK51">
        <v>22.295999999999999</v>
      </c>
      <c r="AL51">
        <v>39.877400000000002</v>
      </c>
      <c r="AM51">
        <v>0</v>
      </c>
      <c r="AN51">
        <v>0</v>
      </c>
      <c r="AO51">
        <v>10.200859199999998</v>
      </c>
      <c r="AP51">
        <v>5.3450233684428907</v>
      </c>
      <c r="AQ51">
        <v>0</v>
      </c>
      <c r="AR51">
        <v>5.8187999999999986</v>
      </c>
      <c r="AS51">
        <v>4.8445600000000004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786.85346230597224</v>
      </c>
      <c r="DN51">
        <v>33.042102431431914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276.85776858612672</v>
      </c>
      <c r="L52">
        <v>3.0009071498643887</v>
      </c>
      <c r="M52">
        <v>63.771661569826705</v>
      </c>
      <c r="N52">
        <v>24.895478772284513</v>
      </c>
      <c r="O52">
        <v>73.284491121081899</v>
      </c>
      <c r="P52">
        <v>20.299898580121706</v>
      </c>
      <c r="Q52">
        <v>5.2316963012259183</v>
      </c>
      <c r="R52">
        <v>9.9981732986240228</v>
      </c>
      <c r="S52">
        <v>6.1906034156804735</v>
      </c>
      <c r="T52">
        <v>0</v>
      </c>
      <c r="U52">
        <v>51.755959063629035</v>
      </c>
      <c r="V52">
        <v>3</v>
      </c>
      <c r="W52">
        <v>18.405644444444441</v>
      </c>
      <c r="X52">
        <v>64.790811148181305</v>
      </c>
      <c r="Y52">
        <v>0</v>
      </c>
      <c r="Z52">
        <v>2.8638167999999995</v>
      </c>
      <c r="AA52">
        <v>0</v>
      </c>
      <c r="AB52">
        <v>8.6639199999999992</v>
      </c>
      <c r="AC52">
        <v>4.2506799999999991</v>
      </c>
      <c r="AD52">
        <v>12.010140000000002</v>
      </c>
      <c r="AE52">
        <v>21.712782000000004</v>
      </c>
      <c r="AF52">
        <v>6.1515000000000004</v>
      </c>
      <c r="AG52">
        <v>27.318457439999992</v>
      </c>
      <c r="AH52">
        <v>37.4328</v>
      </c>
      <c r="AI52">
        <v>0</v>
      </c>
      <c r="AJ52">
        <v>0</v>
      </c>
      <c r="AK52">
        <v>22.295999999999999</v>
      </c>
      <c r="AL52">
        <v>39.877400000000002</v>
      </c>
      <c r="AM52">
        <v>0</v>
      </c>
      <c r="AN52">
        <v>0</v>
      </c>
      <c r="AO52">
        <v>10.200859199999998</v>
      </c>
      <c r="AP52">
        <v>5.3450233684428907</v>
      </c>
      <c r="AQ52">
        <v>0</v>
      </c>
      <c r="AR52">
        <v>5.8187999999999986</v>
      </c>
      <c r="AS52">
        <v>4.8445600000000004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796.80964627990761</v>
      </c>
      <c r="DN52">
        <v>33.46018597962626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278.54694968072704</v>
      </c>
      <c r="L53">
        <v>3.000912022884707</v>
      </c>
      <c r="M53">
        <v>63.771661569826705</v>
      </c>
      <c r="N53">
        <v>24.895478772284513</v>
      </c>
      <c r="O53">
        <v>73.284491121081899</v>
      </c>
      <c r="P53">
        <v>20.299898580121706</v>
      </c>
      <c r="Q53">
        <v>5.2393384960698706</v>
      </c>
      <c r="R53">
        <v>18.61356683731513</v>
      </c>
      <c r="S53">
        <v>6.2496813782991198</v>
      </c>
      <c r="T53">
        <v>0</v>
      </c>
      <c r="U53">
        <v>51.755959063629035</v>
      </c>
      <c r="V53">
        <v>9.1044278620689649</v>
      </c>
      <c r="W53">
        <v>18.932505012890292</v>
      </c>
      <c r="X53">
        <v>64.790811148181305</v>
      </c>
      <c r="Y53">
        <v>0</v>
      </c>
      <c r="Z53">
        <v>2.8638167999999995</v>
      </c>
      <c r="AA53">
        <v>0</v>
      </c>
      <c r="AB53">
        <v>8.6639199999999992</v>
      </c>
      <c r="AC53">
        <v>4.2506799999999991</v>
      </c>
      <c r="AD53">
        <v>12.010140000000002</v>
      </c>
      <c r="AE53">
        <v>21.712782000000004</v>
      </c>
      <c r="AF53">
        <v>6.1515000000000004</v>
      </c>
      <c r="AG53">
        <v>27.318457439999992</v>
      </c>
      <c r="AH53">
        <v>37.4328</v>
      </c>
      <c r="AI53">
        <v>0</v>
      </c>
      <c r="AJ53">
        <v>0</v>
      </c>
      <c r="AK53">
        <v>22.295999999999999</v>
      </c>
      <c r="AL53">
        <v>39.877400000000002</v>
      </c>
      <c r="AM53">
        <v>0</v>
      </c>
      <c r="AN53">
        <v>0</v>
      </c>
      <c r="AO53">
        <v>10.200859199999998</v>
      </c>
      <c r="AP53">
        <v>5.3450233684428907</v>
      </c>
      <c r="AQ53">
        <v>0</v>
      </c>
      <c r="AR53">
        <v>7.7584</v>
      </c>
      <c r="AS53">
        <v>4.8445600000000004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814.98846492754456</v>
      </c>
      <c r="DN53">
        <v>34.223555426278658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278.53439858977902</v>
      </c>
      <c r="L54">
        <v>3.000913331696538</v>
      </c>
      <c r="M54">
        <v>63.771661569826705</v>
      </c>
      <c r="N54">
        <v>24.895478772284513</v>
      </c>
      <c r="O54">
        <v>73.284491121081899</v>
      </c>
      <c r="P54">
        <v>20.299898580121706</v>
      </c>
      <c r="Q54">
        <v>5.2393384960698706</v>
      </c>
      <c r="R54">
        <v>18.61356683731513</v>
      </c>
      <c r="S54">
        <v>6.2496813782991198</v>
      </c>
      <c r="T54">
        <v>0</v>
      </c>
      <c r="U54">
        <v>51.755959063629035</v>
      </c>
      <c r="V54">
        <v>9.1044278620689649</v>
      </c>
      <c r="W54">
        <v>18.932505012890292</v>
      </c>
      <c r="X54">
        <v>64.790811148181305</v>
      </c>
      <c r="Y54">
        <v>0</v>
      </c>
      <c r="Z54">
        <v>2.8638167999999995</v>
      </c>
      <c r="AA54">
        <v>0</v>
      </c>
      <c r="AB54">
        <v>8.6639199999999992</v>
      </c>
      <c r="AC54">
        <v>4.2506799999999991</v>
      </c>
      <c r="AD54">
        <v>12.010140000000002</v>
      </c>
      <c r="AE54">
        <v>21.712782000000004</v>
      </c>
      <c r="AF54">
        <v>6.1515000000000004</v>
      </c>
      <c r="AG54">
        <v>27.318457439999992</v>
      </c>
      <c r="AH54">
        <v>37.4328</v>
      </c>
      <c r="AI54">
        <v>0</v>
      </c>
      <c r="AJ54">
        <v>0</v>
      </c>
      <c r="AK54">
        <v>22.295999999999999</v>
      </c>
      <c r="AL54">
        <v>39.877400000000002</v>
      </c>
      <c r="AM54">
        <v>0</v>
      </c>
      <c r="AN54">
        <v>0</v>
      </c>
      <c r="AO54">
        <v>10.200859199999998</v>
      </c>
      <c r="AP54">
        <v>5.3450233684428907</v>
      </c>
      <c r="AQ54">
        <v>0</v>
      </c>
      <c r="AR54">
        <v>7.7584</v>
      </c>
      <c r="AS54">
        <v>4.8445600000000004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814.97642073045881</v>
      </c>
      <c r="DN54">
        <v>34.223049841228253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280.30770170805459</v>
      </c>
      <c r="L55">
        <v>3.000912022884707</v>
      </c>
      <c r="M55">
        <v>63.771661569826705</v>
      </c>
      <c r="N55">
        <v>24.89848665686069</v>
      </c>
      <c r="O55">
        <v>73.290308657781509</v>
      </c>
      <c r="P55">
        <v>20.30090931976433</v>
      </c>
      <c r="Q55">
        <v>5.2393384960698706</v>
      </c>
      <c r="R55">
        <v>18.613778378378381</v>
      </c>
      <c r="S55">
        <v>6.2527335285505119</v>
      </c>
      <c r="T55">
        <v>0</v>
      </c>
      <c r="U55">
        <v>51.755959063629035</v>
      </c>
      <c r="V55">
        <v>9.1044278620689649</v>
      </c>
      <c r="W55">
        <v>18.929712643678162</v>
      </c>
      <c r="X55">
        <v>64.786387611915998</v>
      </c>
      <c r="Y55">
        <v>0</v>
      </c>
      <c r="Z55">
        <v>2.8638167999999995</v>
      </c>
      <c r="AA55">
        <v>0</v>
      </c>
      <c r="AB55">
        <v>8.6639199999999992</v>
      </c>
      <c r="AC55">
        <v>4.2506799999999991</v>
      </c>
      <c r="AD55">
        <v>12.010140000000002</v>
      </c>
      <c r="AE55">
        <v>21.712782000000004</v>
      </c>
      <c r="AF55">
        <v>6.1515000000000004</v>
      </c>
      <c r="AG55">
        <v>27.318457439999992</v>
      </c>
      <c r="AH55">
        <v>37.4328</v>
      </c>
      <c r="AI55">
        <v>0</v>
      </c>
      <c r="AJ55">
        <v>0</v>
      </c>
      <c r="AK55">
        <v>22.295999999999999</v>
      </c>
      <c r="AL55">
        <v>39.877400000000002</v>
      </c>
      <c r="AM55">
        <v>0</v>
      </c>
      <c r="AN55">
        <v>0</v>
      </c>
      <c r="AO55">
        <v>10.200859199999998</v>
      </c>
      <c r="AP55">
        <v>5.3450233684428907</v>
      </c>
      <c r="AQ55">
        <v>0</v>
      </c>
      <c r="AR55">
        <v>6.7885999999999989</v>
      </c>
      <c r="AS55">
        <v>5.6125999999999996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816.49027662271374</v>
      </c>
      <c r="DN55">
        <v>34.286619705192699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280.30746519891642</v>
      </c>
      <c r="L56">
        <v>3.0009113405580679</v>
      </c>
      <c r="M56">
        <v>63.771661569826705</v>
      </c>
      <c r="N56">
        <v>24.89848665686069</v>
      </c>
      <c r="O56">
        <v>73.290308657781509</v>
      </c>
      <c r="P56">
        <v>20.30090931976433</v>
      </c>
      <c r="Q56">
        <v>5.2393384960698706</v>
      </c>
      <c r="R56">
        <v>18.613778378378381</v>
      </c>
      <c r="S56">
        <v>6.2527335285505119</v>
      </c>
      <c r="T56">
        <v>0</v>
      </c>
      <c r="U56">
        <v>51.755959063629035</v>
      </c>
      <c r="V56">
        <v>9.1044278620689649</v>
      </c>
      <c r="W56">
        <v>18.929712643678162</v>
      </c>
      <c r="X56">
        <v>64.786387611915998</v>
      </c>
      <c r="Y56">
        <v>0</v>
      </c>
      <c r="Z56">
        <v>2.8638167999999995</v>
      </c>
      <c r="AA56">
        <v>0</v>
      </c>
      <c r="AB56">
        <v>8.6639199999999992</v>
      </c>
      <c r="AC56">
        <v>4.2506799999999991</v>
      </c>
      <c r="AD56">
        <v>12.010140000000002</v>
      </c>
      <c r="AE56">
        <v>21.712782000000004</v>
      </c>
      <c r="AF56">
        <v>6.1515000000000004</v>
      </c>
      <c r="AG56">
        <v>27.318457439999992</v>
      </c>
      <c r="AH56">
        <v>37.4328</v>
      </c>
      <c r="AI56">
        <v>0</v>
      </c>
      <c r="AJ56">
        <v>0</v>
      </c>
      <c r="AK56">
        <v>22.295999999999999</v>
      </c>
      <c r="AL56">
        <v>39.877400000000002</v>
      </c>
      <c r="AM56">
        <v>0</v>
      </c>
      <c r="AN56">
        <v>0</v>
      </c>
      <c r="AO56">
        <v>10.200859199999998</v>
      </c>
      <c r="AP56">
        <v>5.3450233684428907</v>
      </c>
      <c r="AQ56">
        <v>0</v>
      </c>
      <c r="AR56">
        <v>6.7885999999999989</v>
      </c>
      <c r="AS56">
        <v>5.6125999999999996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816.49004923738676</v>
      </c>
      <c r="DN56">
        <v>34.286609899054717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339.99556321747724</v>
      </c>
      <c r="L57">
        <v>3.0009183352552671</v>
      </c>
      <c r="M57">
        <v>63.771661569826705</v>
      </c>
      <c r="N57">
        <v>24.89848665686069</v>
      </c>
      <c r="O57">
        <v>73.290308657781509</v>
      </c>
      <c r="P57">
        <v>20.30090931976433</v>
      </c>
      <c r="Q57">
        <v>5.2393384960698706</v>
      </c>
      <c r="R57">
        <v>18.613778378378381</v>
      </c>
      <c r="S57">
        <v>6.2527335285505119</v>
      </c>
      <c r="T57">
        <v>0</v>
      </c>
      <c r="U57">
        <v>51.755959063629035</v>
      </c>
      <c r="V57">
        <v>9.1044278620689649</v>
      </c>
      <c r="W57">
        <v>18.929712643678162</v>
      </c>
      <c r="X57">
        <v>64.787055893629173</v>
      </c>
      <c r="Y57">
        <v>0</v>
      </c>
      <c r="Z57">
        <v>2.8638167999999995</v>
      </c>
      <c r="AA57">
        <v>0</v>
      </c>
      <c r="AB57">
        <v>4.0977999999999986</v>
      </c>
      <c r="AC57">
        <v>0</v>
      </c>
      <c r="AD57">
        <v>12.010140000000002</v>
      </c>
      <c r="AE57">
        <v>21.712782000000004</v>
      </c>
      <c r="AF57">
        <v>6.1515000000000004</v>
      </c>
      <c r="AG57">
        <v>27.318457439999992</v>
      </c>
      <c r="AH57">
        <v>37.4328</v>
      </c>
      <c r="AI57">
        <v>0</v>
      </c>
      <c r="AJ57">
        <v>0</v>
      </c>
      <c r="AK57">
        <v>22.295999999999999</v>
      </c>
      <c r="AL57">
        <v>39.877400000000002</v>
      </c>
      <c r="AM57">
        <v>0</v>
      </c>
      <c r="AN57">
        <v>0</v>
      </c>
      <c r="AO57">
        <v>10.200859199999998</v>
      </c>
      <c r="AP57">
        <v>5.3450233684428907</v>
      </c>
      <c r="AQ57">
        <v>0</v>
      </c>
      <c r="AR57">
        <v>6.3036999999999992</v>
      </c>
      <c r="AS57">
        <v>5.9079999999999995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865.13001860671852</v>
      </c>
      <c r="DN57">
        <v>36.329113824694183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389.99667305466789</v>
      </c>
      <c r="L58">
        <v>3.000925157158107</v>
      </c>
      <c r="M58">
        <v>63.771661569826705</v>
      </c>
      <c r="N58">
        <v>24.89848665686069</v>
      </c>
      <c r="O58">
        <v>73.290308657781509</v>
      </c>
      <c r="P58">
        <v>20.30090931976433</v>
      </c>
      <c r="Q58">
        <v>5.2393384960698706</v>
      </c>
      <c r="R58">
        <v>18.613778378378381</v>
      </c>
      <c r="S58">
        <v>6.2527335285505119</v>
      </c>
      <c r="T58">
        <v>0</v>
      </c>
      <c r="U58">
        <v>51.755959063629035</v>
      </c>
      <c r="V58">
        <v>9.1044278620689649</v>
      </c>
      <c r="W58">
        <v>18.929712643678162</v>
      </c>
      <c r="X58">
        <v>64.787055893629173</v>
      </c>
      <c r="Y58">
        <v>0</v>
      </c>
      <c r="Z58">
        <v>2.8638167999999995</v>
      </c>
      <c r="AA58">
        <v>0</v>
      </c>
      <c r="AB58">
        <v>4.0977999999999986</v>
      </c>
      <c r="AC58">
        <v>0</v>
      </c>
      <c r="AD58">
        <v>12.010140000000002</v>
      </c>
      <c r="AE58">
        <v>21.712782000000004</v>
      </c>
      <c r="AF58">
        <v>6.1515000000000004</v>
      </c>
      <c r="AG58">
        <v>27.318457439999992</v>
      </c>
      <c r="AH58">
        <v>37.4328</v>
      </c>
      <c r="AI58">
        <v>0</v>
      </c>
      <c r="AJ58">
        <v>0</v>
      </c>
      <c r="AK58">
        <v>22.295999999999999</v>
      </c>
      <c r="AL58">
        <v>39.877400000000002</v>
      </c>
      <c r="AM58">
        <v>0</v>
      </c>
      <c r="AN58">
        <v>0</v>
      </c>
      <c r="AO58">
        <v>10.200859199999998</v>
      </c>
      <c r="AP58">
        <v>5.3450233684428907</v>
      </c>
      <c r="AQ58">
        <v>0</v>
      </c>
      <c r="AR58">
        <v>6.3036999999999992</v>
      </c>
      <c r="AS58">
        <v>5.9079999999999995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913.11609025713051</v>
      </c>
      <c r="DN58">
        <v>38.344158833375637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364.03312478313256</v>
      </c>
      <c r="L59">
        <v>3.0009339808707818</v>
      </c>
      <c r="M59">
        <v>63.771661569826705</v>
      </c>
      <c r="N59">
        <v>24.89848665686069</v>
      </c>
      <c r="O59">
        <v>73.290308657781509</v>
      </c>
      <c r="P59">
        <v>20.30090931976433</v>
      </c>
      <c r="Q59">
        <v>5.2393384960698706</v>
      </c>
      <c r="R59">
        <v>18.613778378378381</v>
      </c>
      <c r="S59">
        <v>6.2496813782991198</v>
      </c>
      <c r="T59">
        <v>0</v>
      </c>
      <c r="U59">
        <v>51.755959063629035</v>
      </c>
      <c r="V59">
        <v>9.1044278620689649</v>
      </c>
      <c r="W59">
        <v>18.929712643678162</v>
      </c>
      <c r="X59">
        <v>64.787055893629173</v>
      </c>
      <c r="Y59">
        <v>0</v>
      </c>
      <c r="Z59">
        <v>2.8638167999999995</v>
      </c>
      <c r="AA59">
        <v>0</v>
      </c>
      <c r="AB59">
        <v>4.0977999999999986</v>
      </c>
      <c r="AC59">
        <v>0</v>
      </c>
      <c r="AD59">
        <v>12.010140000000002</v>
      </c>
      <c r="AE59">
        <v>21.712782000000004</v>
      </c>
      <c r="AF59">
        <v>6.1515000000000004</v>
      </c>
      <c r="AG59">
        <v>27.318457439999992</v>
      </c>
      <c r="AH59">
        <v>37.4328</v>
      </c>
      <c r="AI59">
        <v>0</v>
      </c>
      <c r="AJ59">
        <v>0</v>
      </c>
      <c r="AK59">
        <v>22.295999999999999</v>
      </c>
      <c r="AL59">
        <v>39.877400000000002</v>
      </c>
      <c r="AM59">
        <v>0</v>
      </c>
      <c r="AN59">
        <v>0</v>
      </c>
      <c r="AO59">
        <v>10.200859199999998</v>
      </c>
      <c r="AP59">
        <v>5.3450233684428907</v>
      </c>
      <c r="AQ59">
        <v>0</v>
      </c>
      <c r="AR59">
        <v>6.7885999999999989</v>
      </c>
      <c r="AS59">
        <v>6.4988000000000001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889.22830215033116</v>
      </c>
      <c r="DN59">
        <v>37.341055342100866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407.99578459921321</v>
      </c>
      <c r="L60">
        <v>3.0009383797309974</v>
      </c>
      <c r="M60">
        <v>63.771661569826705</v>
      </c>
      <c r="N60">
        <v>24.89848665686069</v>
      </c>
      <c r="O60">
        <v>73.290308657781509</v>
      </c>
      <c r="P60">
        <v>20.30090931976433</v>
      </c>
      <c r="Q60">
        <v>5.2393384960698706</v>
      </c>
      <c r="R60">
        <v>18.613778378378381</v>
      </c>
      <c r="S60">
        <v>6.2496813782991198</v>
      </c>
      <c r="T60">
        <v>0</v>
      </c>
      <c r="U60">
        <v>51.755959063629035</v>
      </c>
      <c r="V60">
        <v>9.1044278620689649</v>
      </c>
      <c r="W60">
        <v>18.929712643678162</v>
      </c>
      <c r="X60">
        <v>64.787055893629173</v>
      </c>
      <c r="Y60">
        <v>0</v>
      </c>
      <c r="Z60">
        <v>2.8638167999999995</v>
      </c>
      <c r="AA60">
        <v>0</v>
      </c>
      <c r="AB60">
        <v>4.0977999999999986</v>
      </c>
      <c r="AC60">
        <v>0</v>
      </c>
      <c r="AD60">
        <v>12.010140000000002</v>
      </c>
      <c r="AE60">
        <v>21.712782000000004</v>
      </c>
      <c r="AF60">
        <v>6.1515000000000004</v>
      </c>
      <c r="AG60">
        <v>27.318457439999992</v>
      </c>
      <c r="AH60">
        <v>37.4328</v>
      </c>
      <c r="AI60">
        <v>0</v>
      </c>
      <c r="AJ60">
        <v>0</v>
      </c>
      <c r="AK60">
        <v>22.295999999999999</v>
      </c>
      <c r="AL60">
        <v>39.877400000000002</v>
      </c>
      <c r="AM60">
        <v>0</v>
      </c>
      <c r="AN60">
        <v>0</v>
      </c>
      <c r="AO60">
        <v>9.6843599999999999</v>
      </c>
      <c r="AP60">
        <v>5.3450233684428907</v>
      </c>
      <c r="AQ60">
        <v>0</v>
      </c>
      <c r="AR60">
        <v>6.7885999999999989</v>
      </c>
      <c r="AS60">
        <v>6.4988000000000001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930.92358632216747</v>
      </c>
      <c r="DN60">
        <v>39.091936185205334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468.99730210768479</v>
      </c>
      <c r="L61">
        <v>3.0009419772739747</v>
      </c>
      <c r="M61">
        <v>63.771661569826705</v>
      </c>
      <c r="N61">
        <v>24.89848665686069</v>
      </c>
      <c r="O61">
        <v>73.290308657781509</v>
      </c>
      <c r="P61">
        <v>20.30090931976433</v>
      </c>
      <c r="Q61">
        <v>5.2318993385826769</v>
      </c>
      <c r="R61">
        <v>18.613778378378381</v>
      </c>
      <c r="S61">
        <v>6.2496813782991198</v>
      </c>
      <c r="T61">
        <v>0</v>
      </c>
      <c r="U61">
        <v>51.755959063629035</v>
      </c>
      <c r="V61">
        <v>9.1044278620689649</v>
      </c>
      <c r="W61">
        <v>18.929712643678162</v>
      </c>
      <c r="X61">
        <v>64.787055893629173</v>
      </c>
      <c r="Y61">
        <v>0</v>
      </c>
      <c r="Z61">
        <v>0</v>
      </c>
      <c r="AA61">
        <v>0</v>
      </c>
      <c r="AB61">
        <v>4.0977999999999986</v>
      </c>
      <c r="AC61">
        <v>0</v>
      </c>
      <c r="AD61">
        <v>12.010140000000002</v>
      </c>
      <c r="AE61">
        <v>21.712782000000004</v>
      </c>
      <c r="AF61">
        <v>6.1515000000000004</v>
      </c>
      <c r="AG61">
        <v>27.318457439999992</v>
      </c>
      <c r="AH61">
        <v>37.4328</v>
      </c>
      <c r="AI61">
        <v>0</v>
      </c>
      <c r="AJ61">
        <v>0</v>
      </c>
      <c r="AK61">
        <v>22.295999999999999</v>
      </c>
      <c r="AL61">
        <v>39.877400000000002</v>
      </c>
      <c r="AM61">
        <v>0</v>
      </c>
      <c r="AN61">
        <v>0</v>
      </c>
      <c r="AO61">
        <v>9.6843599999999999</v>
      </c>
      <c r="AP61">
        <v>5.3450233684428907</v>
      </c>
      <c r="AQ61">
        <v>0</v>
      </c>
      <c r="AR61">
        <v>6.7885999999999989</v>
      </c>
      <c r="AS61">
        <v>6.4988000000000001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986.71120150794866</v>
      </c>
      <c r="DN61">
        <v>41.434586147951585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512.33493306922514</v>
      </c>
      <c r="L62">
        <v>3.0009448818897635</v>
      </c>
      <c r="M62">
        <v>63.771661569826705</v>
      </c>
      <c r="N62">
        <v>24.89848665686069</v>
      </c>
      <c r="O62">
        <v>73.290308657781509</v>
      </c>
      <c r="P62">
        <v>20.30090931976433</v>
      </c>
      <c r="Q62">
        <v>5.2318993385826769</v>
      </c>
      <c r="R62">
        <v>18.613778378378381</v>
      </c>
      <c r="S62">
        <v>6.2496813782991198</v>
      </c>
      <c r="T62">
        <v>0</v>
      </c>
      <c r="U62">
        <v>51.755959063629035</v>
      </c>
      <c r="V62">
        <v>9.1044278620689649</v>
      </c>
      <c r="W62">
        <v>18.929712643678162</v>
      </c>
      <c r="X62">
        <v>64.787055893629173</v>
      </c>
      <c r="Y62">
        <v>0</v>
      </c>
      <c r="Z62">
        <v>0</v>
      </c>
      <c r="AA62">
        <v>0</v>
      </c>
      <c r="AB62">
        <v>4.0977999999999986</v>
      </c>
      <c r="AC62">
        <v>0</v>
      </c>
      <c r="AD62">
        <v>12.010140000000002</v>
      </c>
      <c r="AE62">
        <v>21.712782000000004</v>
      </c>
      <c r="AF62">
        <v>6.1515000000000004</v>
      </c>
      <c r="AG62">
        <v>27.318457439999992</v>
      </c>
      <c r="AH62">
        <v>37.4328</v>
      </c>
      <c r="AI62">
        <v>0</v>
      </c>
      <c r="AJ62">
        <v>0</v>
      </c>
      <c r="AK62">
        <v>22.295999999999999</v>
      </c>
      <c r="AL62">
        <v>39.877400000000002</v>
      </c>
      <c r="AM62">
        <v>0</v>
      </c>
      <c r="AN62">
        <v>0</v>
      </c>
      <c r="AO62">
        <v>9.6843599999999999</v>
      </c>
      <c r="AP62">
        <v>5.3450233684428907</v>
      </c>
      <c r="AQ62">
        <v>0</v>
      </c>
      <c r="AR62">
        <v>6.7885999999999989</v>
      </c>
      <c r="AS62">
        <v>6.4988000000000001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1028.3023290387571</v>
      </c>
      <c r="DN62">
        <v>43.1810924832997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414.39161249183678</v>
      </c>
      <c r="L63">
        <v>3.0009451418744626</v>
      </c>
      <c r="M63">
        <v>63.771661569826705</v>
      </c>
      <c r="N63">
        <v>24.89848665686069</v>
      </c>
      <c r="O63">
        <v>73.290308657781509</v>
      </c>
      <c r="P63">
        <v>20.30090931976433</v>
      </c>
      <c r="Q63">
        <v>5.2393384960698706</v>
      </c>
      <c r="R63">
        <v>18.613778378378381</v>
      </c>
      <c r="S63">
        <v>6.2527335285505119</v>
      </c>
      <c r="T63">
        <v>0</v>
      </c>
      <c r="U63">
        <v>51.755959063629035</v>
      </c>
      <c r="V63">
        <v>9.1044278620689649</v>
      </c>
      <c r="W63">
        <v>18.929712643678162</v>
      </c>
      <c r="X63">
        <v>64.787055893629173</v>
      </c>
      <c r="Y63">
        <v>0</v>
      </c>
      <c r="Z63">
        <v>0</v>
      </c>
      <c r="AA63">
        <v>0</v>
      </c>
      <c r="AB63">
        <v>4.0977999999999986</v>
      </c>
      <c r="AC63">
        <v>0</v>
      </c>
      <c r="AD63">
        <v>12.010140000000002</v>
      </c>
      <c r="AE63">
        <v>21.712782000000004</v>
      </c>
      <c r="AF63">
        <v>6.1515000000000004</v>
      </c>
      <c r="AG63">
        <v>27.318457439999992</v>
      </c>
      <c r="AH63">
        <v>37.4328</v>
      </c>
      <c r="AI63">
        <v>0</v>
      </c>
      <c r="AJ63">
        <v>0</v>
      </c>
      <c r="AK63">
        <v>22.295999999999999</v>
      </c>
      <c r="AL63">
        <v>39.877400000000002</v>
      </c>
      <c r="AM63">
        <v>0</v>
      </c>
      <c r="AN63">
        <v>0</v>
      </c>
      <c r="AO63">
        <v>9.6843599999999999</v>
      </c>
      <c r="AP63">
        <v>5.3450233684428907</v>
      </c>
      <c r="AQ63">
        <v>0</v>
      </c>
      <c r="AR63">
        <v>6.7885999999999989</v>
      </c>
      <c r="AS63">
        <v>5.9079999999999995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933.7491741835388</v>
      </c>
      <c r="DN63">
        <v>39.21061832885259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399.68677149811629</v>
      </c>
      <c r="L64">
        <v>3.0009467495952968</v>
      </c>
      <c r="M64">
        <v>63.771661569826705</v>
      </c>
      <c r="N64">
        <v>24.89848665686069</v>
      </c>
      <c r="O64">
        <v>73.290308657781509</v>
      </c>
      <c r="P64">
        <v>20.30090931976433</v>
      </c>
      <c r="Q64">
        <v>5.2393384960698706</v>
      </c>
      <c r="R64">
        <v>18.613778378378381</v>
      </c>
      <c r="S64">
        <v>6.2527335285505119</v>
      </c>
      <c r="T64">
        <v>0</v>
      </c>
      <c r="U64">
        <v>51.755959063629035</v>
      </c>
      <c r="V64">
        <v>9.1044278620689649</v>
      </c>
      <c r="W64">
        <v>18.929039621016365</v>
      </c>
      <c r="X64">
        <v>64.787055893629173</v>
      </c>
      <c r="Y64">
        <v>0</v>
      </c>
      <c r="Z64">
        <v>0</v>
      </c>
      <c r="AA64">
        <v>0</v>
      </c>
      <c r="AB64">
        <v>4.0977999999999986</v>
      </c>
      <c r="AC64">
        <v>0</v>
      </c>
      <c r="AD64">
        <v>12.010140000000002</v>
      </c>
      <c r="AE64">
        <v>21.712782000000004</v>
      </c>
      <c r="AF64">
        <v>6.1515000000000004</v>
      </c>
      <c r="AG64">
        <v>27.318457439999992</v>
      </c>
      <c r="AH64">
        <v>37.4328</v>
      </c>
      <c r="AI64">
        <v>0</v>
      </c>
      <c r="AJ64">
        <v>0</v>
      </c>
      <c r="AK64">
        <v>22.295999999999999</v>
      </c>
      <c r="AL64">
        <v>39.877400000000002</v>
      </c>
      <c r="AM64">
        <v>0</v>
      </c>
      <c r="AN64">
        <v>0</v>
      </c>
      <c r="AO64">
        <v>9.6843599999999999</v>
      </c>
      <c r="AP64">
        <v>5.3450233684428907</v>
      </c>
      <c r="AQ64">
        <v>0</v>
      </c>
      <c r="AR64">
        <v>6.7885999999999989</v>
      </c>
      <c r="AS64">
        <v>5.9079999999999995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919.63632137025127</v>
      </c>
      <c r="DN64">
        <v>38.617958733478659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393.69383900332224</v>
      </c>
      <c r="L65">
        <v>3.000943710533452</v>
      </c>
      <c r="M65">
        <v>63.771661569826705</v>
      </c>
      <c r="N65">
        <v>24.040196805068597</v>
      </c>
      <c r="O65">
        <v>73.282993706234706</v>
      </c>
      <c r="P65">
        <v>18.278672075369517</v>
      </c>
      <c r="Q65">
        <v>5.2102140366172618</v>
      </c>
      <c r="R65">
        <v>18.614836162988116</v>
      </c>
      <c r="S65">
        <v>6.2539368804664726</v>
      </c>
      <c r="T65">
        <v>0</v>
      </c>
      <c r="U65">
        <v>51.755959063629035</v>
      </c>
      <c r="V65">
        <v>9.1044278620689649</v>
      </c>
      <c r="W65">
        <v>18.929712643678162</v>
      </c>
      <c r="X65">
        <v>64.787055893629173</v>
      </c>
      <c r="Y65">
        <v>0</v>
      </c>
      <c r="Z65">
        <v>0</v>
      </c>
      <c r="AA65">
        <v>0</v>
      </c>
      <c r="AB65">
        <v>4.0977999999999986</v>
      </c>
      <c r="AC65">
        <v>0</v>
      </c>
      <c r="AD65">
        <v>12.010140000000002</v>
      </c>
      <c r="AE65">
        <v>21.712782000000004</v>
      </c>
      <c r="AF65">
        <v>6.1515000000000004</v>
      </c>
      <c r="AG65">
        <v>27.318457439999992</v>
      </c>
      <c r="AH65">
        <v>37.4328</v>
      </c>
      <c r="AI65">
        <v>0</v>
      </c>
      <c r="AJ65">
        <v>0</v>
      </c>
      <c r="AK65">
        <v>22.295999999999999</v>
      </c>
      <c r="AL65">
        <v>39.877400000000002</v>
      </c>
      <c r="AM65">
        <v>0</v>
      </c>
      <c r="AN65">
        <v>0</v>
      </c>
      <c r="AO65">
        <v>9.6843599999999999</v>
      </c>
      <c r="AP65">
        <v>5.3450233684428907</v>
      </c>
      <c r="AQ65">
        <v>0</v>
      </c>
      <c r="AR65">
        <v>6.7885999999999989</v>
      </c>
      <c r="AS65">
        <v>5.9079999999999995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911.08830429344232</v>
      </c>
      <c r="DN65">
        <v>38.259007928433007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381.78682307850499</v>
      </c>
      <c r="L66">
        <v>3.000943710533452</v>
      </c>
      <c r="M66">
        <v>63.771661569826705</v>
      </c>
      <c r="N66">
        <v>24.901452639323161</v>
      </c>
      <c r="O66">
        <v>73.282993706234706</v>
      </c>
      <c r="P66">
        <v>20.300573976637889</v>
      </c>
      <c r="Q66">
        <v>5.2102140366172618</v>
      </c>
      <c r="R66">
        <v>18.614836162988116</v>
      </c>
      <c r="S66">
        <v>6.2539368804664726</v>
      </c>
      <c r="T66">
        <v>0</v>
      </c>
      <c r="U66">
        <v>51.755959063629035</v>
      </c>
      <c r="V66">
        <v>9.1044278620689649</v>
      </c>
      <c r="W66">
        <v>18.929712643678162</v>
      </c>
      <c r="X66">
        <v>64.787055893629173</v>
      </c>
      <c r="Y66">
        <v>0</v>
      </c>
      <c r="Z66">
        <v>0</v>
      </c>
      <c r="AA66">
        <v>0</v>
      </c>
      <c r="AB66">
        <v>4.0977999999999986</v>
      </c>
      <c r="AC66">
        <v>0</v>
      </c>
      <c r="AD66">
        <v>12.010140000000002</v>
      </c>
      <c r="AE66">
        <v>21.712782000000004</v>
      </c>
      <c r="AF66">
        <v>6.1515000000000004</v>
      </c>
      <c r="AG66">
        <v>27.318457439999992</v>
      </c>
      <c r="AH66">
        <v>37.4328</v>
      </c>
      <c r="AI66">
        <v>0</v>
      </c>
      <c r="AJ66">
        <v>0</v>
      </c>
      <c r="AK66">
        <v>22.295999999999999</v>
      </c>
      <c r="AL66">
        <v>39.877400000000002</v>
      </c>
      <c r="AM66">
        <v>0</v>
      </c>
      <c r="AN66">
        <v>0</v>
      </c>
      <c r="AO66">
        <v>9.6843599999999999</v>
      </c>
      <c r="AP66">
        <v>5.3450233684428907</v>
      </c>
      <c r="AQ66">
        <v>0</v>
      </c>
      <c r="AR66">
        <v>6.7885999999999989</v>
      </c>
      <c r="AS66">
        <v>5.9079999999999995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902.42810794544152</v>
      </c>
      <c r="DN66">
        <v>37.89534608713933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388.69354383757445</v>
      </c>
      <c r="L67">
        <v>3.000943710533452</v>
      </c>
      <c r="M67">
        <v>63.771661569826705</v>
      </c>
      <c r="N67">
        <v>24.901452639323161</v>
      </c>
      <c r="O67">
        <v>73.282993706234706</v>
      </c>
      <c r="P67">
        <v>20.300573976637889</v>
      </c>
      <c r="Q67">
        <v>5.2101037489102007</v>
      </c>
      <c r="R67">
        <v>18.614836162988116</v>
      </c>
      <c r="S67">
        <v>6.2603658882395905</v>
      </c>
      <c r="T67">
        <v>0</v>
      </c>
      <c r="U67">
        <v>51.755959063629035</v>
      </c>
      <c r="V67">
        <v>9.1044278620689649</v>
      </c>
      <c r="W67">
        <v>18.929712643678162</v>
      </c>
      <c r="X67">
        <v>64.787830695240103</v>
      </c>
      <c r="Y67">
        <v>0</v>
      </c>
      <c r="Z67">
        <v>0</v>
      </c>
      <c r="AA67">
        <v>0</v>
      </c>
      <c r="AB67">
        <v>4.0977999999999986</v>
      </c>
      <c r="AC67">
        <v>0</v>
      </c>
      <c r="AD67">
        <v>12.010140000000002</v>
      </c>
      <c r="AE67">
        <v>21.712782000000004</v>
      </c>
      <c r="AF67">
        <v>6.1515000000000004</v>
      </c>
      <c r="AG67">
        <v>27.318457439999992</v>
      </c>
      <c r="AH67">
        <v>37.4328</v>
      </c>
      <c r="AI67">
        <v>0</v>
      </c>
      <c r="AJ67">
        <v>0</v>
      </c>
      <c r="AK67">
        <v>22.295999999999999</v>
      </c>
      <c r="AL67">
        <v>39.877400000000002</v>
      </c>
      <c r="AM67">
        <v>0</v>
      </c>
      <c r="AN67">
        <v>0</v>
      </c>
      <c r="AO67">
        <v>9.6843599999999999</v>
      </c>
      <c r="AP67">
        <v>5.3450233684428907</v>
      </c>
      <c r="AQ67">
        <v>0</v>
      </c>
      <c r="AR67">
        <v>21.335599999999996</v>
      </c>
      <c r="AS67">
        <v>5.9079999999999995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923.02405137306027</v>
      </c>
      <c r="DN67">
        <v>38.760216940267298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380.79817882812983</v>
      </c>
      <c r="L68">
        <v>3.0009615915998893</v>
      </c>
      <c r="M68">
        <v>63.771661569826705</v>
      </c>
      <c r="N68">
        <v>24.901452639323161</v>
      </c>
      <c r="O68">
        <v>73.282993706234706</v>
      </c>
      <c r="P68">
        <v>20.300573976637889</v>
      </c>
      <c r="Q68">
        <v>5.2101037489102007</v>
      </c>
      <c r="R68">
        <v>18.614836162988116</v>
      </c>
      <c r="S68">
        <v>6.2603658882395905</v>
      </c>
      <c r="T68">
        <v>0</v>
      </c>
      <c r="U68">
        <v>51.755959063629035</v>
      </c>
      <c r="V68">
        <v>9.1044278620689649</v>
      </c>
      <c r="W68">
        <v>18.929712643678162</v>
      </c>
      <c r="X68">
        <v>64.787830695240103</v>
      </c>
      <c r="Y68">
        <v>0</v>
      </c>
      <c r="Z68">
        <v>0</v>
      </c>
      <c r="AA68">
        <v>0</v>
      </c>
      <c r="AB68">
        <v>4.0977999999999986</v>
      </c>
      <c r="AC68">
        <v>0</v>
      </c>
      <c r="AD68">
        <v>12.010140000000002</v>
      </c>
      <c r="AE68">
        <v>21.712782000000004</v>
      </c>
      <c r="AF68">
        <v>6.1515000000000004</v>
      </c>
      <c r="AG68">
        <v>27.318457439999992</v>
      </c>
      <c r="AH68">
        <v>37.4328</v>
      </c>
      <c r="AI68">
        <v>0</v>
      </c>
      <c r="AJ68">
        <v>0</v>
      </c>
      <c r="AK68">
        <v>22.295999999999999</v>
      </c>
      <c r="AL68">
        <v>39.877400000000002</v>
      </c>
      <c r="AM68">
        <v>0</v>
      </c>
      <c r="AN68">
        <v>0</v>
      </c>
      <c r="AO68">
        <v>9.6843599999999999</v>
      </c>
      <c r="AP68">
        <v>5.3450233684428907</v>
      </c>
      <c r="AQ68">
        <v>0</v>
      </c>
      <c r="AR68">
        <v>21.335599999999996</v>
      </c>
      <c r="AS68">
        <v>5.9079999999999995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915.4468868751909</v>
      </c>
      <c r="DN68">
        <v>38.442034309758355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396.69401320537673</v>
      </c>
      <c r="L69">
        <v>3.0009109928866042</v>
      </c>
      <c r="M69">
        <v>63.771661569826705</v>
      </c>
      <c r="N69">
        <v>24.901452639323161</v>
      </c>
      <c r="O69">
        <v>73.282993706234706</v>
      </c>
      <c r="P69">
        <v>20.300573976637889</v>
      </c>
      <c r="Q69">
        <v>5.2101037489102007</v>
      </c>
      <c r="R69">
        <v>18.614836162988116</v>
      </c>
      <c r="S69">
        <v>6.2603658882395905</v>
      </c>
      <c r="T69">
        <v>0</v>
      </c>
      <c r="U69">
        <v>51.755959063629035</v>
      </c>
      <c r="V69">
        <v>9.1044278620689649</v>
      </c>
      <c r="W69">
        <v>18.929039621016365</v>
      </c>
      <c r="X69">
        <v>64.787830695240103</v>
      </c>
      <c r="Y69">
        <v>0</v>
      </c>
      <c r="Z69">
        <v>0</v>
      </c>
      <c r="AA69">
        <v>0</v>
      </c>
      <c r="AB69">
        <v>4.0977999999999986</v>
      </c>
      <c r="AC69">
        <v>0</v>
      </c>
      <c r="AD69">
        <v>12.010140000000002</v>
      </c>
      <c r="AE69">
        <v>21.712782000000004</v>
      </c>
      <c r="AF69">
        <v>6.1515000000000004</v>
      </c>
      <c r="AG69">
        <v>27.318457439999992</v>
      </c>
      <c r="AH69">
        <v>37.4328</v>
      </c>
      <c r="AI69">
        <v>0</v>
      </c>
      <c r="AJ69">
        <v>0</v>
      </c>
      <c r="AK69">
        <v>22.295999999999999</v>
      </c>
      <c r="AL69">
        <v>39.877400000000002</v>
      </c>
      <c r="AM69">
        <v>0</v>
      </c>
      <c r="AN69">
        <v>0</v>
      </c>
      <c r="AO69">
        <v>9.6843599999999999</v>
      </c>
      <c r="AP69">
        <v>5.3450233684428907</v>
      </c>
      <c r="AQ69">
        <v>0</v>
      </c>
      <c r="AR69">
        <v>5.8187999999999986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915.80995130710323</v>
      </c>
      <c r="DN69">
        <v>38.457280633717886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416.69323013793951</v>
      </c>
      <c r="L70">
        <v>3.000921569813146</v>
      </c>
      <c r="M70">
        <v>63.771661569826705</v>
      </c>
      <c r="N70">
        <v>24.901452639323161</v>
      </c>
      <c r="O70">
        <v>73.282993706234706</v>
      </c>
      <c r="P70">
        <v>20.300573976637889</v>
      </c>
      <c r="Q70">
        <v>5.2101037489102007</v>
      </c>
      <c r="R70">
        <v>18.614836162988116</v>
      </c>
      <c r="S70">
        <v>6.2603658882395905</v>
      </c>
      <c r="T70">
        <v>0</v>
      </c>
      <c r="U70">
        <v>51.755959063629035</v>
      </c>
      <c r="V70">
        <v>9.1044278620689649</v>
      </c>
      <c r="W70">
        <v>18.929039621016365</v>
      </c>
      <c r="X70">
        <v>64.787830695240103</v>
      </c>
      <c r="Y70">
        <v>0</v>
      </c>
      <c r="Z70">
        <v>0</v>
      </c>
      <c r="AA70">
        <v>0</v>
      </c>
      <c r="AB70">
        <v>4.0977999999999986</v>
      </c>
      <c r="AC70">
        <v>0</v>
      </c>
      <c r="AD70">
        <v>12.010140000000002</v>
      </c>
      <c r="AE70">
        <v>21.712782000000004</v>
      </c>
      <c r="AF70">
        <v>6.1515000000000004</v>
      </c>
      <c r="AG70">
        <v>27.318457439999992</v>
      </c>
      <c r="AH70">
        <v>37.4328</v>
      </c>
      <c r="AI70">
        <v>0</v>
      </c>
      <c r="AJ70">
        <v>0</v>
      </c>
      <c r="AK70">
        <v>22.295999999999999</v>
      </c>
      <c r="AL70">
        <v>39.877400000000002</v>
      </c>
      <c r="AM70">
        <v>0</v>
      </c>
      <c r="AN70">
        <v>0</v>
      </c>
      <c r="AO70">
        <v>9.6843599999999999</v>
      </c>
      <c r="AP70">
        <v>5.3450233684428907</v>
      </c>
      <c r="AQ70">
        <v>0</v>
      </c>
      <c r="AR70">
        <v>5.8187999999999986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935.00320994551078</v>
      </c>
      <c r="DN70">
        <v>39.263249504799731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354.37811042774399</v>
      </c>
      <c r="L71">
        <v>3.0009160305343507</v>
      </c>
      <c r="M71">
        <v>63.771661569826705</v>
      </c>
      <c r="N71">
        <v>24.901452639323161</v>
      </c>
      <c r="O71">
        <v>73.282993706234706</v>
      </c>
      <c r="P71">
        <v>20.300573976637889</v>
      </c>
      <c r="Q71">
        <v>5.2101037489102007</v>
      </c>
      <c r="R71">
        <v>18.614836162988116</v>
      </c>
      <c r="S71">
        <v>6.2603658882395905</v>
      </c>
      <c r="T71">
        <v>0</v>
      </c>
      <c r="U71">
        <v>51.755959063629035</v>
      </c>
      <c r="V71">
        <v>9.1044278620689649</v>
      </c>
      <c r="W71">
        <v>18.929039621016365</v>
      </c>
      <c r="X71">
        <v>64.787830695240103</v>
      </c>
      <c r="Y71">
        <v>0</v>
      </c>
      <c r="Z71">
        <v>0</v>
      </c>
      <c r="AA71">
        <v>0</v>
      </c>
      <c r="AB71">
        <v>4.0977999999999986</v>
      </c>
      <c r="AC71">
        <v>0</v>
      </c>
      <c r="AD71">
        <v>12.010140000000002</v>
      </c>
      <c r="AE71">
        <v>21.712782000000004</v>
      </c>
      <c r="AF71">
        <v>6.1515000000000004</v>
      </c>
      <c r="AG71">
        <v>27.318457439999992</v>
      </c>
      <c r="AH71">
        <v>37.4328</v>
      </c>
      <c r="AI71">
        <v>0</v>
      </c>
      <c r="AJ71">
        <v>0</v>
      </c>
      <c r="AK71">
        <v>22.295999999999999</v>
      </c>
      <c r="AL71">
        <v>39.877400000000002</v>
      </c>
      <c r="AM71">
        <v>0</v>
      </c>
      <c r="AN71">
        <v>0</v>
      </c>
      <c r="AO71">
        <v>9.6843599999999999</v>
      </c>
      <c r="AP71">
        <v>5.3450233684428907</v>
      </c>
      <c r="AQ71">
        <v>0</v>
      </c>
      <c r="AR71">
        <v>5.8187999999999986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875.1993847419709</v>
      </c>
      <c r="DN71">
        <v>36.751949458865219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283.56676542535911</v>
      </c>
      <c r="L72">
        <v>3.0009294230267165</v>
      </c>
      <c r="M72">
        <v>63.771661569826705</v>
      </c>
      <c r="N72">
        <v>24.901452639323161</v>
      </c>
      <c r="O72">
        <v>73.282993706234706</v>
      </c>
      <c r="P72">
        <v>20.300573976637889</v>
      </c>
      <c r="Q72">
        <v>5.2101037489102007</v>
      </c>
      <c r="R72">
        <v>18.614836162988116</v>
      </c>
      <c r="S72">
        <v>6.2617970496712925</v>
      </c>
      <c r="T72">
        <v>0</v>
      </c>
      <c r="U72">
        <v>51.755959063629035</v>
      </c>
      <c r="V72">
        <v>9.1044278620689649</v>
      </c>
      <c r="W72">
        <v>18.929039621016365</v>
      </c>
      <c r="X72">
        <v>64.787830695240103</v>
      </c>
      <c r="Y72">
        <v>0</v>
      </c>
      <c r="Z72">
        <v>0</v>
      </c>
      <c r="AA72">
        <v>0</v>
      </c>
      <c r="AB72">
        <v>4.0977999999999986</v>
      </c>
      <c r="AC72">
        <v>0</v>
      </c>
      <c r="AD72">
        <v>12.010140000000002</v>
      </c>
      <c r="AE72">
        <v>21.712782000000004</v>
      </c>
      <c r="AF72">
        <v>6.1515000000000004</v>
      </c>
      <c r="AG72">
        <v>27.318457439999992</v>
      </c>
      <c r="AH72">
        <v>37.4328</v>
      </c>
      <c r="AI72">
        <v>0</v>
      </c>
      <c r="AJ72">
        <v>0</v>
      </c>
      <c r="AK72">
        <v>22.295999999999999</v>
      </c>
      <c r="AL72">
        <v>39.877400000000002</v>
      </c>
      <c r="AM72">
        <v>0</v>
      </c>
      <c r="AN72">
        <v>0</v>
      </c>
      <c r="AO72">
        <v>9.6843599999999999</v>
      </c>
      <c r="AP72">
        <v>5.3450233684428907</v>
      </c>
      <c r="AQ72">
        <v>10.699150000000001</v>
      </c>
      <c r="AR72">
        <v>6.7885999999999989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818.44181435652024</v>
      </c>
      <c r="DN72">
        <v>34.368569395855133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283.47070528975496</v>
      </c>
      <c r="L73">
        <v>3.0009452163908308</v>
      </c>
      <c r="M73">
        <v>63.771661569826705</v>
      </c>
      <c r="N73">
        <v>24.901452639323161</v>
      </c>
      <c r="O73">
        <v>73.282993706234706</v>
      </c>
      <c r="P73">
        <v>20.300573976637889</v>
      </c>
      <c r="Q73">
        <v>5.2108996431757344</v>
      </c>
      <c r="R73">
        <v>18.614625459688828</v>
      </c>
      <c r="S73">
        <v>6.2617970496712925</v>
      </c>
      <c r="T73">
        <v>0</v>
      </c>
      <c r="U73">
        <v>51.755959063629035</v>
      </c>
      <c r="V73">
        <v>9.1044278620689649</v>
      </c>
      <c r="W73">
        <v>19.44509204548724</v>
      </c>
      <c r="X73">
        <v>64.787830695240103</v>
      </c>
      <c r="Y73">
        <v>0</v>
      </c>
      <c r="Z73">
        <v>0</v>
      </c>
      <c r="AA73">
        <v>0</v>
      </c>
      <c r="AB73">
        <v>5.7369199999999987</v>
      </c>
      <c r="AC73">
        <v>0</v>
      </c>
      <c r="AD73">
        <v>12.010140000000002</v>
      </c>
      <c r="AE73">
        <v>21.712782000000004</v>
      </c>
      <c r="AF73">
        <v>6.1515000000000004</v>
      </c>
      <c r="AG73">
        <v>27.318457439999992</v>
      </c>
      <c r="AH73">
        <v>37.4328</v>
      </c>
      <c r="AI73">
        <v>0</v>
      </c>
      <c r="AJ73">
        <v>0</v>
      </c>
      <c r="AK73">
        <v>22.295999999999999</v>
      </c>
      <c r="AL73">
        <v>39.877400000000002</v>
      </c>
      <c r="AM73">
        <v>0</v>
      </c>
      <c r="AN73">
        <v>0</v>
      </c>
      <c r="AO73">
        <v>9.6843599999999999</v>
      </c>
      <c r="AP73">
        <v>5.3450233684428907</v>
      </c>
      <c r="AQ73">
        <v>21.572980000000005</v>
      </c>
      <c r="AR73">
        <v>10.6678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834.57700342752855</v>
      </c>
      <c r="DN73">
        <v>35.046123598044097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283.46371622538675</v>
      </c>
      <c r="L74">
        <v>3.0009160305343507</v>
      </c>
      <c r="M74">
        <v>63.771661569826705</v>
      </c>
      <c r="N74">
        <v>24.901452639323161</v>
      </c>
      <c r="O74">
        <v>73.282993706234706</v>
      </c>
      <c r="P74">
        <v>20.300573976637889</v>
      </c>
      <c r="Q74">
        <v>5.2108996431757344</v>
      </c>
      <c r="R74">
        <v>18.614625459688828</v>
      </c>
      <c r="S74">
        <v>6.2617970496712925</v>
      </c>
      <c r="T74">
        <v>0</v>
      </c>
      <c r="U74">
        <v>51.755959063629035</v>
      </c>
      <c r="V74">
        <v>9.1044278620689649</v>
      </c>
      <c r="W74">
        <v>16.671876867495165</v>
      </c>
      <c r="X74">
        <v>64.787830695240103</v>
      </c>
      <c r="Y74">
        <v>0</v>
      </c>
      <c r="Z74">
        <v>0.96619999999999984</v>
      </c>
      <c r="AA74">
        <v>6.1420439766520554</v>
      </c>
      <c r="AB74">
        <v>5.7369199999999987</v>
      </c>
      <c r="AC74">
        <v>4.2506799999999991</v>
      </c>
      <c r="AD74">
        <v>12.010140000000002</v>
      </c>
      <c r="AE74">
        <v>21.712782000000004</v>
      </c>
      <c r="AF74">
        <v>6.1515000000000004</v>
      </c>
      <c r="AG74">
        <v>27.318457439999992</v>
      </c>
      <c r="AH74">
        <v>37.4328</v>
      </c>
      <c r="AI74">
        <v>0</v>
      </c>
      <c r="AJ74">
        <v>0</v>
      </c>
      <c r="AK74">
        <v>22.295999999999999</v>
      </c>
      <c r="AL74">
        <v>47.679499999999997</v>
      </c>
      <c r="AM74">
        <v>2.2830599999999994</v>
      </c>
      <c r="AN74">
        <v>0</v>
      </c>
      <c r="AO74">
        <v>9.6843599999999999</v>
      </c>
      <c r="AP74">
        <v>5.3450233684428907</v>
      </c>
      <c r="AQ74">
        <v>31.442399999999996</v>
      </c>
      <c r="AR74">
        <v>10.6678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861.96024539983466</v>
      </c>
      <c r="DN74">
        <v>36.196152174173214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283.47070528975496</v>
      </c>
      <c r="L75">
        <v>3.0009213174911382</v>
      </c>
      <c r="M75">
        <v>63.771661569826705</v>
      </c>
      <c r="N75">
        <v>24.901452639323161</v>
      </c>
      <c r="O75">
        <v>73.282993706234706</v>
      </c>
      <c r="P75">
        <v>20.300573976637889</v>
      </c>
      <c r="Q75">
        <v>5.2095893655049146</v>
      </c>
      <c r="R75">
        <v>18.614625459688828</v>
      </c>
      <c r="S75">
        <v>6.2584348462664705</v>
      </c>
      <c r="T75">
        <v>0</v>
      </c>
      <c r="U75">
        <v>51.755959063629035</v>
      </c>
      <c r="V75">
        <v>9.1044278620689649</v>
      </c>
      <c r="W75">
        <v>15.198958119915638</v>
      </c>
      <c r="X75">
        <v>64.787830695240103</v>
      </c>
      <c r="Y75">
        <v>0</v>
      </c>
      <c r="Z75">
        <v>0.96619999999999984</v>
      </c>
      <c r="AA75">
        <v>6.1420439766520554</v>
      </c>
      <c r="AB75">
        <v>8.7809999999999988</v>
      </c>
      <c r="AC75">
        <v>4.2506799999999991</v>
      </c>
      <c r="AD75">
        <v>12.010140000000002</v>
      </c>
      <c r="AE75">
        <v>21.712782000000004</v>
      </c>
      <c r="AF75">
        <v>6.1515000000000004</v>
      </c>
      <c r="AG75">
        <v>27.318457439999992</v>
      </c>
      <c r="AH75">
        <v>37.4328</v>
      </c>
      <c r="AI75">
        <v>0</v>
      </c>
      <c r="AJ75">
        <v>0</v>
      </c>
      <c r="AK75">
        <v>22.295999999999999</v>
      </c>
      <c r="AL75">
        <v>64.150599999999997</v>
      </c>
      <c r="AM75">
        <v>2.2830599999999994</v>
      </c>
      <c r="AN75">
        <v>0</v>
      </c>
      <c r="AO75">
        <v>9.6843599999999999</v>
      </c>
      <c r="AP75">
        <v>5.3450233684428907</v>
      </c>
      <c r="AQ75">
        <v>31.442399999999996</v>
      </c>
      <c r="AR75">
        <v>8.7281999999999975</v>
      </c>
      <c r="AS75">
        <v>5.0217999999999998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876.5657123600829</v>
      </c>
      <c r="DN75">
        <v>36.809468336594783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283.46371622538675</v>
      </c>
      <c r="L76">
        <v>3.0009499663682928</v>
      </c>
      <c r="M76">
        <v>63.771661569826705</v>
      </c>
      <c r="N76">
        <v>24.901452639323161</v>
      </c>
      <c r="O76">
        <v>73.282993706234706</v>
      </c>
      <c r="P76">
        <v>20.300573976637889</v>
      </c>
      <c r="Q76">
        <v>5.2093949243098843</v>
      </c>
      <c r="R76">
        <v>18.614625459688828</v>
      </c>
      <c r="S76">
        <v>6.114743526618704</v>
      </c>
      <c r="T76">
        <v>0</v>
      </c>
      <c r="U76">
        <v>51.755959063629035</v>
      </c>
      <c r="V76">
        <v>9.1044278620689649</v>
      </c>
      <c r="W76">
        <v>15.198958119915638</v>
      </c>
      <c r="X76">
        <v>64.787830695240103</v>
      </c>
      <c r="Y76">
        <v>0</v>
      </c>
      <c r="Z76">
        <v>1.4492999999999996</v>
      </c>
      <c r="AA76">
        <v>12.318788766731524</v>
      </c>
      <c r="AB76">
        <v>8.7809999999999988</v>
      </c>
      <c r="AC76">
        <v>4.2506799999999991</v>
      </c>
      <c r="AD76">
        <v>12.010140000000002</v>
      </c>
      <c r="AE76">
        <v>21.712782000000004</v>
      </c>
      <c r="AF76">
        <v>6.1515000000000004</v>
      </c>
      <c r="AG76">
        <v>27.318457439999992</v>
      </c>
      <c r="AH76">
        <v>49.910400000000003</v>
      </c>
      <c r="AI76">
        <v>0</v>
      </c>
      <c r="AJ76">
        <v>0</v>
      </c>
      <c r="AK76">
        <v>22.295999999999999</v>
      </c>
      <c r="AL76">
        <v>64.150599999999997</v>
      </c>
      <c r="AM76">
        <v>4.5661199999999997</v>
      </c>
      <c r="AN76">
        <v>0</v>
      </c>
      <c r="AO76">
        <v>9.6843599999999999</v>
      </c>
      <c r="AP76">
        <v>5.3450233684428907</v>
      </c>
      <c r="AQ76">
        <v>31.442399999999996</v>
      </c>
      <c r="AR76">
        <v>8.7281999999999975</v>
      </c>
      <c r="AS76">
        <v>5.0217999999999998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896.97806461818254</v>
      </c>
      <c r="DN76">
        <v>37.666774692240494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272.0255793393153</v>
      </c>
      <c r="L77">
        <v>3.0009137834108444</v>
      </c>
      <c r="M77">
        <v>63.771661569826705</v>
      </c>
      <c r="N77">
        <v>24.901452639323161</v>
      </c>
      <c r="O77">
        <v>73.282993706234706</v>
      </c>
      <c r="P77">
        <v>20.300573976637889</v>
      </c>
      <c r="Q77">
        <v>5.0026776519052518</v>
      </c>
      <c r="R77">
        <v>18.61407058534186</v>
      </c>
      <c r="S77">
        <v>6.0232230760233927</v>
      </c>
      <c r="T77">
        <v>0</v>
      </c>
      <c r="U77">
        <v>51.755959063629035</v>
      </c>
      <c r="V77">
        <v>8.8903175773466181</v>
      </c>
      <c r="W77">
        <v>15.46646062759029</v>
      </c>
      <c r="X77">
        <v>64.787830695240103</v>
      </c>
      <c r="Y77">
        <v>0</v>
      </c>
      <c r="Z77">
        <v>1.4492999999999996</v>
      </c>
      <c r="AA77">
        <v>18.044422982254623</v>
      </c>
      <c r="AB77">
        <v>8.7809999999999988</v>
      </c>
      <c r="AC77">
        <v>8.5013599999999983</v>
      </c>
      <c r="AD77">
        <v>12.010140000000002</v>
      </c>
      <c r="AE77">
        <v>21.712782000000004</v>
      </c>
      <c r="AF77">
        <v>6.1515000000000004</v>
      </c>
      <c r="AG77">
        <v>27.318457439999992</v>
      </c>
      <c r="AH77">
        <v>54.069599999999994</v>
      </c>
      <c r="AI77">
        <v>0</v>
      </c>
      <c r="AJ77">
        <v>0</v>
      </c>
      <c r="AK77">
        <v>22.295999999999999</v>
      </c>
      <c r="AL77">
        <v>64.150599999999997</v>
      </c>
      <c r="AM77">
        <v>4.5661199999999997</v>
      </c>
      <c r="AN77">
        <v>0</v>
      </c>
      <c r="AO77">
        <v>9.6843599999999999</v>
      </c>
      <c r="AP77">
        <v>5.3450233684428907</v>
      </c>
      <c r="AQ77">
        <v>41.923200000000008</v>
      </c>
      <c r="AR77">
        <v>7.7584</v>
      </c>
      <c r="AS77">
        <v>5.0217999999999998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908.45877049642741</v>
      </c>
      <c r="DN77">
        <v>38.14900958609558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272.0255793393153</v>
      </c>
      <c r="L78">
        <v>3.0009137834108444</v>
      </c>
      <c r="M78">
        <v>63.771661569826705</v>
      </c>
      <c r="N78">
        <v>24.901452639323161</v>
      </c>
      <c r="O78">
        <v>73.282993706234706</v>
      </c>
      <c r="P78">
        <v>20.300573976637889</v>
      </c>
      <c r="Q78">
        <v>5.0026776519052518</v>
      </c>
      <c r="R78">
        <v>18.61407058534186</v>
      </c>
      <c r="S78">
        <v>6.0232230760233927</v>
      </c>
      <c r="T78">
        <v>0</v>
      </c>
      <c r="U78">
        <v>51.755959063629035</v>
      </c>
      <c r="V78">
        <v>9.0986000000000011</v>
      </c>
      <c r="W78">
        <v>15.46646062759029</v>
      </c>
      <c r="X78">
        <v>64.787830695240103</v>
      </c>
      <c r="Y78">
        <v>0</v>
      </c>
      <c r="Z78">
        <v>1.4492999999999996</v>
      </c>
      <c r="AA78">
        <v>18.044422982254623</v>
      </c>
      <c r="AB78">
        <v>14.635</v>
      </c>
      <c r="AC78">
        <v>8.5013599999999983</v>
      </c>
      <c r="AD78">
        <v>12.010140000000002</v>
      </c>
      <c r="AE78">
        <v>21.712782000000004</v>
      </c>
      <c r="AF78">
        <v>12.303000000000001</v>
      </c>
      <c r="AG78">
        <v>27.318457439999992</v>
      </c>
      <c r="AH78">
        <v>54.069599999999994</v>
      </c>
      <c r="AI78">
        <v>0</v>
      </c>
      <c r="AJ78">
        <v>0</v>
      </c>
      <c r="AK78">
        <v>22.295999999999999</v>
      </c>
      <c r="AL78">
        <v>64.150599999999997</v>
      </c>
      <c r="AM78">
        <v>4.5661199999999997</v>
      </c>
      <c r="AN78">
        <v>0</v>
      </c>
      <c r="AO78">
        <v>9.6843599999999999</v>
      </c>
      <c r="AP78">
        <v>5.3450233684428907</v>
      </c>
      <c r="AQ78">
        <v>43.145960000000002</v>
      </c>
      <c r="AR78">
        <v>7.7584</v>
      </c>
      <c r="AS78">
        <v>5.0217999999999998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921.3538201502331</v>
      </c>
      <c r="DN78">
        <v>38.690502354943099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272.57841545493</v>
      </c>
      <c r="L79">
        <v>3.0009483008755913</v>
      </c>
      <c r="M79">
        <v>63.771661569826705</v>
      </c>
      <c r="N79">
        <v>24.901452639323161</v>
      </c>
      <c r="O79">
        <v>73.282993706234706</v>
      </c>
      <c r="P79">
        <v>20.300573976637889</v>
      </c>
      <c r="Q79">
        <v>5.2111225540679706</v>
      </c>
      <c r="R79">
        <v>18.61407058534186</v>
      </c>
      <c r="S79">
        <v>6.2541072319202007</v>
      </c>
      <c r="T79">
        <v>0</v>
      </c>
      <c r="U79">
        <v>51.755959063629035</v>
      </c>
      <c r="V79">
        <v>9.0986000000000011</v>
      </c>
      <c r="W79">
        <v>15.46646062759029</v>
      </c>
      <c r="X79">
        <v>64.787830695240103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12.010140000000002</v>
      </c>
      <c r="AE79">
        <v>21.712782000000004</v>
      </c>
      <c r="AF79">
        <v>18.454500000000003</v>
      </c>
      <c r="AG79">
        <v>27.318457439999992</v>
      </c>
      <c r="AH79">
        <v>61.639344000000008</v>
      </c>
      <c r="AI79">
        <v>0</v>
      </c>
      <c r="AJ79">
        <v>0</v>
      </c>
      <c r="AK79">
        <v>22.295999999999999</v>
      </c>
      <c r="AL79">
        <v>64.150599999999997</v>
      </c>
      <c r="AM79">
        <v>6.9405023999999989</v>
      </c>
      <c r="AN79">
        <v>0</v>
      </c>
      <c r="AO79">
        <v>9.6843599999999999</v>
      </c>
      <c r="AP79">
        <v>5.3450233684428907</v>
      </c>
      <c r="AQ79">
        <v>43.145960000000002</v>
      </c>
      <c r="AR79">
        <v>7.7584</v>
      </c>
      <c r="AS79">
        <v>5.0217999999999998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951.79780634249789</v>
      </c>
      <c r="DN79">
        <v>39.96892646351241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272.52545822261868</v>
      </c>
      <c r="L80">
        <v>3.0009483008755913</v>
      </c>
      <c r="M80">
        <v>63.771661569826705</v>
      </c>
      <c r="N80">
        <v>24.901452639323161</v>
      </c>
      <c r="O80">
        <v>73.282993706234706</v>
      </c>
      <c r="P80">
        <v>20.300573976637889</v>
      </c>
      <c r="Q80">
        <v>5</v>
      </c>
      <c r="R80">
        <v>18.61407058534186</v>
      </c>
      <c r="S80">
        <v>6.2541072319202007</v>
      </c>
      <c r="T80">
        <v>0</v>
      </c>
      <c r="U80">
        <v>51.755959063629035</v>
      </c>
      <c r="V80">
        <v>9.0986000000000011</v>
      </c>
      <c r="W80">
        <v>15.46646062759029</v>
      </c>
      <c r="X80">
        <v>64.787830695240103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12.010140000000002</v>
      </c>
      <c r="AE80">
        <v>21.712782000000004</v>
      </c>
      <c r="AF80">
        <v>18.454500000000003</v>
      </c>
      <c r="AG80">
        <v>27.318457439999992</v>
      </c>
      <c r="AH80">
        <v>61.639344000000008</v>
      </c>
      <c r="AI80">
        <v>0</v>
      </c>
      <c r="AJ80">
        <v>0</v>
      </c>
      <c r="AK80">
        <v>22.295999999999999</v>
      </c>
      <c r="AL80">
        <v>64.150599999999997</v>
      </c>
      <c r="AM80">
        <v>6.9405023999999989</v>
      </c>
      <c r="AN80">
        <v>0</v>
      </c>
      <c r="AO80">
        <v>9.6843599999999999</v>
      </c>
      <c r="AP80">
        <v>5.3450233684428907</v>
      </c>
      <c r="AQ80">
        <v>43.145960000000002</v>
      </c>
      <c r="AR80">
        <v>7.7584</v>
      </c>
      <c r="AS80">
        <v>5.0217999999999998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951.54436943535393</v>
      </c>
      <c r="DN80">
        <v>39.958283584276906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324.99594154031831</v>
      </c>
      <c r="L81">
        <v>3.0009483008755913</v>
      </c>
      <c r="M81">
        <v>63.771661569826705</v>
      </c>
      <c r="N81">
        <v>24.901452639323161</v>
      </c>
      <c r="O81">
        <v>73.282993706234706</v>
      </c>
      <c r="P81">
        <v>20.300573976637889</v>
      </c>
      <c r="Q81">
        <v>5</v>
      </c>
      <c r="R81">
        <v>18.61407058534186</v>
      </c>
      <c r="S81">
        <v>6.2541072319202007</v>
      </c>
      <c r="T81">
        <v>0</v>
      </c>
      <c r="U81">
        <v>51.755959063629035</v>
      </c>
      <c r="V81">
        <v>9.0986000000000011</v>
      </c>
      <c r="W81">
        <v>15.46646062759029</v>
      </c>
      <c r="X81">
        <v>63.124518126450106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12.010140000000002</v>
      </c>
      <c r="AE81">
        <v>21.712782000000004</v>
      </c>
      <c r="AF81">
        <v>18.454500000000003</v>
      </c>
      <c r="AG81">
        <v>27.318457439999992</v>
      </c>
      <c r="AH81">
        <v>61.639344000000008</v>
      </c>
      <c r="AI81">
        <v>0</v>
      </c>
      <c r="AJ81">
        <v>0</v>
      </c>
      <c r="AK81">
        <v>22.295999999999999</v>
      </c>
      <c r="AL81">
        <v>39.877400000000002</v>
      </c>
      <c r="AM81">
        <v>4.9173599999999995</v>
      </c>
      <c r="AN81">
        <v>0</v>
      </c>
      <c r="AO81">
        <v>9.6843599999999999</v>
      </c>
      <c r="AP81">
        <v>5.3450233684428907</v>
      </c>
      <c r="AQ81">
        <v>43.145960000000002</v>
      </c>
      <c r="AR81">
        <v>7.7584</v>
      </c>
      <c r="AS81">
        <v>5.3171999999999997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975.3509056819621</v>
      </c>
      <c r="DN81">
        <v>40.957975686578557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324.99594154031831</v>
      </c>
      <c r="L82">
        <v>3.0009483008755913</v>
      </c>
      <c r="M82">
        <v>63.771661569826705</v>
      </c>
      <c r="N82">
        <v>24.901452639323161</v>
      </c>
      <c r="O82">
        <v>73.282993706234706</v>
      </c>
      <c r="P82">
        <v>20.300573976637889</v>
      </c>
      <c r="Q82">
        <v>5</v>
      </c>
      <c r="R82">
        <v>18.61407058534186</v>
      </c>
      <c r="S82">
        <v>6.2541072319202007</v>
      </c>
      <c r="T82">
        <v>0</v>
      </c>
      <c r="U82">
        <v>51.755959063629035</v>
      </c>
      <c r="V82">
        <v>9.0986000000000011</v>
      </c>
      <c r="W82">
        <v>15.46646062759029</v>
      </c>
      <c r="X82">
        <v>63.124518126450106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12.010140000000002</v>
      </c>
      <c r="AE82">
        <v>21.712782000000004</v>
      </c>
      <c r="AF82">
        <v>18.454500000000003</v>
      </c>
      <c r="AG82">
        <v>27.318457439999992</v>
      </c>
      <c r="AH82">
        <v>61.639344000000008</v>
      </c>
      <c r="AI82">
        <v>0</v>
      </c>
      <c r="AJ82">
        <v>0</v>
      </c>
      <c r="AK82">
        <v>22.295999999999999</v>
      </c>
      <c r="AL82">
        <v>39.877400000000002</v>
      </c>
      <c r="AM82">
        <v>4.9173599999999995</v>
      </c>
      <c r="AN82">
        <v>0</v>
      </c>
      <c r="AO82">
        <v>9.6843599999999999</v>
      </c>
      <c r="AP82">
        <v>5.3450233684428907</v>
      </c>
      <c r="AQ82">
        <v>43.145960000000002</v>
      </c>
      <c r="AR82">
        <v>7.7584</v>
      </c>
      <c r="AS82">
        <v>5.3171999999999997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975.3509056819621</v>
      </c>
      <c r="DN82">
        <v>40.957975686578557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349.99538871472612</v>
      </c>
      <c r="L83">
        <v>3.0009483008755913</v>
      </c>
      <c r="M83">
        <v>63.771661569826705</v>
      </c>
      <c r="N83">
        <v>24.901452639323161</v>
      </c>
      <c r="O83">
        <v>73.282993706234706</v>
      </c>
      <c r="P83">
        <v>20.300573976637889</v>
      </c>
      <c r="Q83">
        <v>5</v>
      </c>
      <c r="R83">
        <v>18.61407058534186</v>
      </c>
      <c r="S83">
        <v>6.2541072319202007</v>
      </c>
      <c r="T83">
        <v>0</v>
      </c>
      <c r="U83">
        <v>51.755959063629035</v>
      </c>
      <c r="V83">
        <v>9.0986000000000011</v>
      </c>
      <c r="W83">
        <v>15.995622317596565</v>
      </c>
      <c r="X83">
        <v>63.124518126450106</v>
      </c>
      <c r="Y83">
        <v>0</v>
      </c>
      <c r="Z83">
        <v>0.48309999999999992</v>
      </c>
      <c r="AA83">
        <v>18.513577979793244</v>
      </c>
      <c r="AB83">
        <v>17.351255999999996</v>
      </c>
      <c r="AC83">
        <v>12.764903812156431</v>
      </c>
      <c r="AD83">
        <v>12.010140000000002</v>
      </c>
      <c r="AE83">
        <v>21.712782000000004</v>
      </c>
      <c r="AF83">
        <v>18.454500000000003</v>
      </c>
      <c r="AG83">
        <v>27.318457439999992</v>
      </c>
      <c r="AH83">
        <v>61.639344000000008</v>
      </c>
      <c r="AI83">
        <v>0</v>
      </c>
      <c r="AJ83">
        <v>0</v>
      </c>
      <c r="AK83">
        <v>22.295999999999999</v>
      </c>
      <c r="AL83">
        <v>39.877400000000002</v>
      </c>
      <c r="AM83">
        <v>4.9173599999999995</v>
      </c>
      <c r="AN83">
        <v>0</v>
      </c>
      <c r="AO83">
        <v>9.6843599999999999</v>
      </c>
      <c r="AP83">
        <v>5.3450233684428907</v>
      </c>
      <c r="AQ83">
        <v>43.145960000000002</v>
      </c>
      <c r="AR83">
        <v>7.7584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992.02740083331571</v>
      </c>
      <c r="DN83">
        <v>41.658259999638695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349.99538871472612</v>
      </c>
      <c r="L84">
        <v>3.0009483008755913</v>
      </c>
      <c r="M84">
        <v>63.771661569826705</v>
      </c>
      <c r="N84">
        <v>24.901452639323161</v>
      </c>
      <c r="O84">
        <v>73.282993706234706</v>
      </c>
      <c r="P84">
        <v>20.300573976637889</v>
      </c>
      <c r="Q84">
        <v>5</v>
      </c>
      <c r="R84">
        <v>18.61407058534186</v>
      </c>
      <c r="S84">
        <v>6.2541072319202007</v>
      </c>
      <c r="T84">
        <v>0</v>
      </c>
      <c r="U84">
        <v>51.755959063629035</v>
      </c>
      <c r="V84">
        <v>9.0986000000000011</v>
      </c>
      <c r="W84">
        <v>15.995622317596565</v>
      </c>
      <c r="X84">
        <v>63.124518126450106</v>
      </c>
      <c r="Y84">
        <v>0</v>
      </c>
      <c r="Z84">
        <v>0.48309999999999992</v>
      </c>
      <c r="AA84">
        <v>18.513577979793244</v>
      </c>
      <c r="AB84">
        <v>17.351255999999996</v>
      </c>
      <c r="AC84">
        <v>12.764903812156431</v>
      </c>
      <c r="AD84">
        <v>12.010140000000002</v>
      </c>
      <c r="AE84">
        <v>21.712782000000004</v>
      </c>
      <c r="AF84">
        <v>18.454500000000003</v>
      </c>
      <c r="AG84">
        <v>27.318457439999992</v>
      </c>
      <c r="AH84">
        <v>61.639344000000008</v>
      </c>
      <c r="AI84">
        <v>0</v>
      </c>
      <c r="AJ84">
        <v>0</v>
      </c>
      <c r="AK84">
        <v>22.295999999999999</v>
      </c>
      <c r="AL84">
        <v>39.877400000000002</v>
      </c>
      <c r="AM84">
        <v>4.9173599999999995</v>
      </c>
      <c r="AN84">
        <v>0</v>
      </c>
      <c r="AO84">
        <v>9.6843599999999999</v>
      </c>
      <c r="AP84">
        <v>5.3450233684428907</v>
      </c>
      <c r="AQ84">
        <v>43.145960000000002</v>
      </c>
      <c r="AR84">
        <v>7.7584</v>
      </c>
      <c r="AS84">
        <v>5.3171999999999997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992.02740083331571</v>
      </c>
      <c r="DN84">
        <v>41.658259999638695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324.99594154031831</v>
      </c>
      <c r="L85">
        <v>3.0009483008755913</v>
      </c>
      <c r="M85">
        <v>63.771661569826705</v>
      </c>
      <c r="N85">
        <v>24.901452639323161</v>
      </c>
      <c r="O85">
        <v>73.282993706234706</v>
      </c>
      <c r="P85">
        <v>20.300573976637889</v>
      </c>
      <c r="Q85">
        <v>5.2095813743218793</v>
      </c>
      <c r="R85">
        <v>18.61407058534186</v>
      </c>
      <c r="S85">
        <v>6.2527335285505119</v>
      </c>
      <c r="T85">
        <v>0</v>
      </c>
      <c r="U85">
        <v>51.755959063629035</v>
      </c>
      <c r="V85">
        <v>9.0986000000000011</v>
      </c>
      <c r="W85">
        <v>15.995622317596565</v>
      </c>
      <c r="X85">
        <v>63.124518126450106</v>
      </c>
      <c r="Y85">
        <v>0</v>
      </c>
      <c r="Z85">
        <v>0.48309999999999992</v>
      </c>
      <c r="AA85">
        <v>18.513577979793244</v>
      </c>
      <c r="AB85">
        <v>17.351255999999996</v>
      </c>
      <c r="AC85">
        <v>12.764903812156431</v>
      </c>
      <c r="AD85">
        <v>12.010140000000002</v>
      </c>
      <c r="AE85">
        <v>21.712782000000004</v>
      </c>
      <c r="AF85">
        <v>18.454500000000003</v>
      </c>
      <c r="AG85">
        <v>27.318457439999992</v>
      </c>
      <c r="AH85">
        <v>61.639344000000008</v>
      </c>
      <c r="AI85">
        <v>0</v>
      </c>
      <c r="AJ85">
        <v>0</v>
      </c>
      <c r="AK85">
        <v>22.295999999999999</v>
      </c>
      <c r="AL85">
        <v>39.877400000000002</v>
      </c>
      <c r="AM85">
        <v>6.9405023999999989</v>
      </c>
      <c r="AN85">
        <v>0</v>
      </c>
      <c r="AO85">
        <v>9.6843599999999999</v>
      </c>
      <c r="AP85">
        <v>5.3450233684428907</v>
      </c>
      <c r="AQ85">
        <v>43.145960000000002</v>
      </c>
      <c r="AR85">
        <v>7.2734999999999976</v>
      </c>
      <c r="AS85">
        <v>5.3171999999999997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969.71149931781781</v>
      </c>
      <c r="DN85">
        <v>40.721164411681158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299.99656534036183</v>
      </c>
      <c r="L86">
        <v>3.0009483008755913</v>
      </c>
      <c r="M86">
        <v>63.771661569826705</v>
      </c>
      <c r="N86">
        <v>24.901452639323161</v>
      </c>
      <c r="O86">
        <v>73.282993706234706</v>
      </c>
      <c r="P86">
        <v>20.300573976637889</v>
      </c>
      <c r="Q86">
        <v>5.2095813743218793</v>
      </c>
      <c r="R86">
        <v>18.61407058534186</v>
      </c>
      <c r="S86">
        <v>6.2527335285505119</v>
      </c>
      <c r="T86">
        <v>0</v>
      </c>
      <c r="U86">
        <v>51.755959063629035</v>
      </c>
      <c r="V86">
        <v>9.0986000000000011</v>
      </c>
      <c r="W86">
        <v>15.995622317596565</v>
      </c>
      <c r="X86">
        <v>63.124518126450106</v>
      </c>
      <c r="Y86">
        <v>0</v>
      </c>
      <c r="Z86">
        <v>0.48309999999999992</v>
      </c>
      <c r="AA86">
        <v>12.318788766731524</v>
      </c>
      <c r="AB86">
        <v>17.351255999999996</v>
      </c>
      <c r="AC86">
        <v>8.5013599999999983</v>
      </c>
      <c r="AD86">
        <v>12.010140000000002</v>
      </c>
      <c r="AE86">
        <v>21.712782000000004</v>
      </c>
      <c r="AF86">
        <v>12.303000000000001</v>
      </c>
      <c r="AG86">
        <v>27.318457439999992</v>
      </c>
      <c r="AH86">
        <v>51.366119999999995</v>
      </c>
      <c r="AI86">
        <v>0</v>
      </c>
      <c r="AJ86">
        <v>0</v>
      </c>
      <c r="AK86">
        <v>22.295999999999999</v>
      </c>
      <c r="AL86">
        <v>39.877400000000002</v>
      </c>
      <c r="AM86">
        <v>4.6363679999999992</v>
      </c>
      <c r="AN86">
        <v>0</v>
      </c>
      <c r="AO86">
        <v>9.6843599999999999</v>
      </c>
      <c r="AP86">
        <v>5.3450233684428907</v>
      </c>
      <c r="AQ86">
        <v>41.923200000000008</v>
      </c>
      <c r="AR86">
        <v>7.2734999999999976</v>
      </c>
      <c r="AS86">
        <v>5.3171999999999997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916.53530729889292</v>
      </c>
      <c r="DN86">
        <v>38.488028805431107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285.71798338069436</v>
      </c>
      <c r="L87">
        <v>3.0009122422915531</v>
      </c>
      <c r="M87">
        <v>63.771661569826705</v>
      </c>
      <c r="N87">
        <v>24.901452639323161</v>
      </c>
      <c r="O87">
        <v>73.282993706234706</v>
      </c>
      <c r="P87">
        <v>20.300573976637889</v>
      </c>
      <c r="Q87">
        <v>5.2095813743218793</v>
      </c>
      <c r="R87">
        <v>9.0337935299714562</v>
      </c>
      <c r="S87">
        <v>6.2527335285505119</v>
      </c>
      <c r="T87">
        <v>0</v>
      </c>
      <c r="U87">
        <v>51.755959063629035</v>
      </c>
      <c r="V87">
        <v>3</v>
      </c>
      <c r="W87">
        <v>15.995622317596565</v>
      </c>
      <c r="X87">
        <v>63.123156482018558</v>
      </c>
      <c r="Y87">
        <v>0</v>
      </c>
      <c r="Z87">
        <v>0.48309999999999992</v>
      </c>
      <c r="AA87">
        <v>12.318788766731524</v>
      </c>
      <c r="AB87">
        <v>17.351255999999996</v>
      </c>
      <c r="AC87">
        <v>8.5013599999999983</v>
      </c>
      <c r="AD87">
        <v>12.010140000000002</v>
      </c>
      <c r="AE87">
        <v>21.712782000000004</v>
      </c>
      <c r="AF87">
        <v>12.303000000000001</v>
      </c>
      <c r="AG87">
        <v>27.318457439999992</v>
      </c>
      <c r="AH87">
        <v>51.366119999999995</v>
      </c>
      <c r="AI87">
        <v>0</v>
      </c>
      <c r="AJ87">
        <v>0</v>
      </c>
      <c r="AK87">
        <v>22.295999999999999</v>
      </c>
      <c r="AL87">
        <v>39.877400000000002</v>
      </c>
      <c r="AM87">
        <v>4.6363679999999992</v>
      </c>
      <c r="AN87">
        <v>0</v>
      </c>
      <c r="AO87">
        <v>9.6843599999999999</v>
      </c>
      <c r="AP87">
        <v>5.3450233684428907</v>
      </c>
      <c r="AQ87">
        <v>41.923200000000008</v>
      </c>
      <c r="AR87">
        <v>7.2734999999999976</v>
      </c>
      <c r="AS87">
        <v>5.3171999999999997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887.78379275900545</v>
      </c>
      <c r="DN87">
        <v>37.280686627265219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285.70797347514787</v>
      </c>
      <c r="L88">
        <v>3.0009122422915531</v>
      </c>
      <c r="M88">
        <v>63.771661569826705</v>
      </c>
      <c r="N88">
        <v>24.901452639323161</v>
      </c>
      <c r="O88">
        <v>73.282993706234706</v>
      </c>
      <c r="P88">
        <v>20.300573976637889</v>
      </c>
      <c r="Q88">
        <v>5.2095813743218793</v>
      </c>
      <c r="R88">
        <v>8.9988225262488069</v>
      </c>
      <c r="S88">
        <v>6.2527335285505119</v>
      </c>
      <c r="T88">
        <v>0</v>
      </c>
      <c r="U88">
        <v>51.755959063629035</v>
      </c>
      <c r="V88">
        <v>3</v>
      </c>
      <c r="W88">
        <v>15.995622317596565</v>
      </c>
      <c r="X88">
        <v>63.123156482018558</v>
      </c>
      <c r="Y88">
        <v>0</v>
      </c>
      <c r="Z88">
        <v>0.48309999999999992</v>
      </c>
      <c r="AA88">
        <v>12.318788766731524</v>
      </c>
      <c r="AB88">
        <v>17.351255999999996</v>
      </c>
      <c r="AC88">
        <v>8.5013599999999983</v>
      </c>
      <c r="AD88">
        <v>12.010140000000002</v>
      </c>
      <c r="AE88">
        <v>21.712782000000004</v>
      </c>
      <c r="AF88">
        <v>12.303000000000001</v>
      </c>
      <c r="AG88">
        <v>27.318457439999992</v>
      </c>
      <c r="AH88">
        <v>51.366119999999995</v>
      </c>
      <c r="AI88">
        <v>0</v>
      </c>
      <c r="AJ88">
        <v>0</v>
      </c>
      <c r="AK88">
        <v>22.295999999999999</v>
      </c>
      <c r="AL88">
        <v>39.877400000000002</v>
      </c>
      <c r="AM88">
        <v>4.6363679999999992</v>
      </c>
      <c r="AN88">
        <v>0</v>
      </c>
      <c r="AO88">
        <v>9.6843599999999999</v>
      </c>
      <c r="AP88">
        <v>5.3450233684428907</v>
      </c>
      <c r="AQ88">
        <v>41.923200000000008</v>
      </c>
      <c r="AR88">
        <v>7.2734999999999976</v>
      </c>
      <c r="AS88">
        <v>5.3171999999999997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887.74062445750099</v>
      </c>
      <c r="DN88">
        <v>37.278874019500627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285.71798338069436</v>
      </c>
      <c r="L89">
        <v>3.0009122422915531</v>
      </c>
      <c r="M89">
        <v>63.771661569826705</v>
      </c>
      <c r="N89">
        <v>24.901452639323161</v>
      </c>
      <c r="O89">
        <v>73.282993706234706</v>
      </c>
      <c r="P89">
        <v>20.300573976637889</v>
      </c>
      <c r="Q89">
        <v>5.2095813743218793</v>
      </c>
      <c r="R89">
        <v>9.0017666666666667</v>
      </c>
      <c r="S89">
        <v>6.2527335285505119</v>
      </c>
      <c r="T89">
        <v>0</v>
      </c>
      <c r="U89">
        <v>51.755959063629035</v>
      </c>
      <c r="V89">
        <v>3</v>
      </c>
      <c r="W89">
        <v>15.46646062759029</v>
      </c>
      <c r="X89">
        <v>63.123156482018558</v>
      </c>
      <c r="Y89">
        <v>0</v>
      </c>
      <c r="Z89">
        <v>0.48309999999999992</v>
      </c>
      <c r="AA89">
        <v>12.318788766731524</v>
      </c>
      <c r="AB89">
        <v>17.351255999999996</v>
      </c>
      <c r="AC89">
        <v>8.5013599999999983</v>
      </c>
      <c r="AD89">
        <v>12.010140000000002</v>
      </c>
      <c r="AE89">
        <v>21.712782000000004</v>
      </c>
      <c r="AF89">
        <v>12.303000000000001</v>
      </c>
      <c r="AG89">
        <v>27.318457439999992</v>
      </c>
      <c r="AH89">
        <v>51.366119999999995</v>
      </c>
      <c r="AI89">
        <v>0</v>
      </c>
      <c r="AJ89">
        <v>0</v>
      </c>
      <c r="AK89">
        <v>22.295999999999999</v>
      </c>
      <c r="AL89">
        <v>39.877400000000002</v>
      </c>
      <c r="AM89">
        <v>4.6363679999999992</v>
      </c>
      <c r="AN89">
        <v>0</v>
      </c>
      <c r="AO89">
        <v>9.6843599999999999</v>
      </c>
      <c r="AP89">
        <v>5.3450233684428907</v>
      </c>
      <c r="AQ89">
        <v>41.923200000000008</v>
      </c>
      <c r="AR89">
        <v>9.6979999999999986</v>
      </c>
      <c r="AS89">
        <v>5.0217999999999998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889.28851727398308</v>
      </c>
      <c r="DN89">
        <v>37.343873558976405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285.70797347514787</v>
      </c>
      <c r="L90">
        <v>3.0009079510571142</v>
      </c>
      <c r="M90">
        <v>63.771661569826705</v>
      </c>
      <c r="N90">
        <v>24.901452639323161</v>
      </c>
      <c r="O90">
        <v>73.282993706234706</v>
      </c>
      <c r="P90">
        <v>20.300573976637889</v>
      </c>
      <c r="Q90">
        <v>5.2095813743218793</v>
      </c>
      <c r="R90">
        <v>9.0017666666666667</v>
      </c>
      <c r="S90">
        <v>6.2527335285505119</v>
      </c>
      <c r="T90">
        <v>0</v>
      </c>
      <c r="U90">
        <v>51.755959063629035</v>
      </c>
      <c r="V90">
        <v>3</v>
      </c>
      <c r="W90">
        <v>15.46646062759029</v>
      </c>
      <c r="X90">
        <v>63.123156482018558</v>
      </c>
      <c r="Y90">
        <v>0</v>
      </c>
      <c r="Z90">
        <v>0.48309999999999992</v>
      </c>
      <c r="AA90">
        <v>18.513577979793244</v>
      </c>
      <c r="AB90">
        <v>17.351255999999996</v>
      </c>
      <c r="AC90">
        <v>12.764903812156431</v>
      </c>
      <c r="AD90">
        <v>12.010140000000002</v>
      </c>
      <c r="AE90">
        <v>21.712782000000004</v>
      </c>
      <c r="AF90">
        <v>18.454500000000003</v>
      </c>
      <c r="AG90">
        <v>27.318457439999992</v>
      </c>
      <c r="AH90">
        <v>61.639344000000008</v>
      </c>
      <c r="AI90">
        <v>0</v>
      </c>
      <c r="AJ90">
        <v>0</v>
      </c>
      <c r="AK90">
        <v>22.295999999999999</v>
      </c>
      <c r="AL90">
        <v>39.877400000000002</v>
      </c>
      <c r="AM90">
        <v>4.6363679999999992</v>
      </c>
      <c r="AN90">
        <v>0</v>
      </c>
      <c r="AO90">
        <v>9.6843599999999999</v>
      </c>
      <c r="AP90">
        <v>5.3450233684428907</v>
      </c>
      <c r="AQ90">
        <v>43.145960000000002</v>
      </c>
      <c r="AR90">
        <v>9.6979999999999986</v>
      </c>
      <c r="AS90">
        <v>5.0217999999999998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916.25191928120671</v>
      </c>
      <c r="DN90">
        <v>38.476274380190155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285.71798338069436</v>
      </c>
      <c r="L91">
        <v>3.0009079510571142</v>
      </c>
      <c r="M91">
        <v>63.771661569826705</v>
      </c>
      <c r="N91">
        <v>24.901452639323161</v>
      </c>
      <c r="O91">
        <v>73.282993706234706</v>
      </c>
      <c r="P91">
        <v>19.860342146189733</v>
      </c>
      <c r="Q91">
        <v>5.2095813743218793</v>
      </c>
      <c r="R91">
        <v>9.0017666666666667</v>
      </c>
      <c r="S91">
        <v>6.2527335285505119</v>
      </c>
      <c r="T91">
        <v>0</v>
      </c>
      <c r="U91">
        <v>51.755959063629035</v>
      </c>
      <c r="V91">
        <v>3</v>
      </c>
      <c r="W91">
        <v>8.603092549693331</v>
      </c>
      <c r="X91">
        <v>15.004708960104644</v>
      </c>
      <c r="Y91">
        <v>0</v>
      </c>
      <c r="Z91">
        <v>8.634929399999999</v>
      </c>
      <c r="AA91">
        <v>18.513577979793244</v>
      </c>
      <c r="AB91">
        <v>17.351255999999996</v>
      </c>
      <c r="AC91">
        <v>12.764903812156431</v>
      </c>
      <c r="AD91">
        <v>12.010140000000002</v>
      </c>
      <c r="AE91">
        <v>21.712782000000004</v>
      </c>
      <c r="AF91">
        <v>18.454500000000003</v>
      </c>
      <c r="AG91">
        <v>27.318457439999992</v>
      </c>
      <c r="AH91">
        <v>61.639344000000008</v>
      </c>
      <c r="AI91">
        <v>0</v>
      </c>
      <c r="AJ91">
        <v>0</v>
      </c>
      <c r="AK91">
        <v>22.295999999999999</v>
      </c>
      <c r="AL91">
        <v>39.877400000000002</v>
      </c>
      <c r="AM91">
        <v>4.6363679999999992</v>
      </c>
      <c r="AN91">
        <v>0</v>
      </c>
      <c r="AO91">
        <v>9.6843599999999999</v>
      </c>
      <c r="AP91">
        <v>5.3450233684428907</v>
      </c>
      <c r="AQ91">
        <v>43.145960000000002</v>
      </c>
      <c r="AR91">
        <v>7.2734999999999976</v>
      </c>
      <c r="AS91">
        <v>5.9079999999999995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869.41999108231437</v>
      </c>
      <c r="DN91">
        <v>36.509694454369964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285.70797347514787</v>
      </c>
      <c r="L92">
        <v>3.0009079510571142</v>
      </c>
      <c r="M92">
        <v>63.771661569826705</v>
      </c>
      <c r="N92">
        <v>24.901452639323161</v>
      </c>
      <c r="O92">
        <v>73.282993706234706</v>
      </c>
      <c r="P92">
        <v>19.560315789473684</v>
      </c>
      <c r="Q92">
        <v>5.2095813743218793</v>
      </c>
      <c r="R92">
        <v>9.0017666666666667</v>
      </c>
      <c r="S92">
        <v>6.2527335285505119</v>
      </c>
      <c r="T92">
        <v>0</v>
      </c>
      <c r="U92">
        <v>51.755959063629035</v>
      </c>
      <c r="V92">
        <v>3</v>
      </c>
      <c r="W92">
        <v>5.237520122308621</v>
      </c>
      <c r="X92">
        <v>15.004708960104644</v>
      </c>
      <c r="Y92">
        <v>0</v>
      </c>
      <c r="Z92">
        <v>8.634929399999999</v>
      </c>
      <c r="AA92">
        <v>18.513577979793244</v>
      </c>
      <c r="AB92">
        <v>17.351255999999996</v>
      </c>
      <c r="AC92">
        <v>12.764903812156431</v>
      </c>
      <c r="AD92">
        <v>12.010140000000002</v>
      </c>
      <c r="AE92">
        <v>21.712782000000004</v>
      </c>
      <c r="AF92">
        <v>18.454500000000003</v>
      </c>
      <c r="AG92">
        <v>27.318457439999992</v>
      </c>
      <c r="AH92">
        <v>61.639344000000008</v>
      </c>
      <c r="AI92">
        <v>0</v>
      </c>
      <c r="AJ92">
        <v>0</v>
      </c>
      <c r="AK92">
        <v>22.295999999999999</v>
      </c>
      <c r="AL92">
        <v>39.877400000000002</v>
      </c>
      <c r="AM92">
        <v>4.6363679999999992</v>
      </c>
      <c r="AN92">
        <v>0</v>
      </c>
      <c r="AO92">
        <v>9.6843599999999999</v>
      </c>
      <c r="AP92">
        <v>5.3450233684428907</v>
      </c>
      <c r="AQ92">
        <v>43.145960000000002</v>
      </c>
      <c r="AR92">
        <v>7.2734999999999976</v>
      </c>
      <c r="AS92">
        <v>5.9079999999999995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865.89250924375199</v>
      </c>
      <c r="DN92">
        <v>36.361567603285053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285.71798338069436</v>
      </c>
      <c r="L93">
        <v>3.0009079510571142</v>
      </c>
      <c r="M93">
        <v>63.771661569826705</v>
      </c>
      <c r="N93">
        <v>24.901452639323161</v>
      </c>
      <c r="O93">
        <v>73.282993706234706</v>
      </c>
      <c r="P93">
        <v>19.560315789473684</v>
      </c>
      <c r="Q93">
        <v>5.2095813743218793</v>
      </c>
      <c r="R93">
        <v>9.0017666666666667</v>
      </c>
      <c r="S93">
        <v>6.2527335285505119</v>
      </c>
      <c r="T93">
        <v>0</v>
      </c>
      <c r="U93">
        <v>51.755959063629035</v>
      </c>
      <c r="V93">
        <v>3</v>
      </c>
      <c r="W93">
        <v>5.237520122308621</v>
      </c>
      <c r="X93">
        <v>15.004708960104644</v>
      </c>
      <c r="Y93">
        <v>0</v>
      </c>
      <c r="Z93">
        <v>8.634929399999999</v>
      </c>
      <c r="AA93">
        <v>18.513577979793244</v>
      </c>
      <c r="AB93">
        <v>17.351255999999996</v>
      </c>
      <c r="AC93">
        <v>12.764903812156431</v>
      </c>
      <c r="AD93">
        <v>12.010140000000002</v>
      </c>
      <c r="AE93">
        <v>21.712782000000004</v>
      </c>
      <c r="AF93">
        <v>18.454500000000003</v>
      </c>
      <c r="AG93">
        <v>27.318457439999992</v>
      </c>
      <c r="AH93">
        <v>61.639344000000008</v>
      </c>
      <c r="AI93">
        <v>0</v>
      </c>
      <c r="AJ93">
        <v>0</v>
      </c>
      <c r="AK93">
        <v>22.295999999999999</v>
      </c>
      <c r="AL93">
        <v>39.877400000000002</v>
      </c>
      <c r="AM93">
        <v>4.6363679999999992</v>
      </c>
      <c r="AN93">
        <v>0</v>
      </c>
      <c r="AO93">
        <v>9.6843599999999999</v>
      </c>
      <c r="AP93">
        <v>5.3450233684428907</v>
      </c>
      <c r="AQ93">
        <v>43.145960000000002</v>
      </c>
      <c r="AR93">
        <v>7.2734999999999976</v>
      </c>
      <c r="AS93">
        <v>5.0217999999999998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865.0516299376402</v>
      </c>
      <c r="DN93">
        <v>36.326256814943413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285.70797347514787</v>
      </c>
      <c r="L94">
        <v>3.0009079510571142</v>
      </c>
      <c r="M94">
        <v>63.771661569826705</v>
      </c>
      <c r="N94">
        <v>24.901452639323161</v>
      </c>
      <c r="O94">
        <v>73.282993706234706</v>
      </c>
      <c r="P94">
        <v>19.560315789473684</v>
      </c>
      <c r="Q94">
        <v>5.2095813743218793</v>
      </c>
      <c r="R94">
        <v>9.0017666666666667</v>
      </c>
      <c r="S94">
        <v>6.2527335285505119</v>
      </c>
      <c r="T94">
        <v>0</v>
      </c>
      <c r="U94">
        <v>51.755959063629035</v>
      </c>
      <c r="V94">
        <v>3</v>
      </c>
      <c r="W94">
        <v>5.237520122308621</v>
      </c>
      <c r="X94">
        <v>15.004708960104644</v>
      </c>
      <c r="Y94">
        <v>0</v>
      </c>
      <c r="Z94">
        <v>8.634929399999999</v>
      </c>
      <c r="AA94">
        <v>18.513577979793244</v>
      </c>
      <c r="AB94">
        <v>17.351255999999996</v>
      </c>
      <c r="AC94">
        <v>12.764903812156431</v>
      </c>
      <c r="AD94">
        <v>12.010140000000002</v>
      </c>
      <c r="AE94">
        <v>21.712782000000004</v>
      </c>
      <c r="AF94">
        <v>18.454500000000003</v>
      </c>
      <c r="AG94">
        <v>27.318457439999992</v>
      </c>
      <c r="AH94">
        <v>61.639344000000008</v>
      </c>
      <c r="AI94">
        <v>0</v>
      </c>
      <c r="AJ94">
        <v>0</v>
      </c>
      <c r="AK94">
        <v>22.295999999999999</v>
      </c>
      <c r="AL94">
        <v>39.877400000000002</v>
      </c>
      <c r="AM94">
        <v>4.6363679999999992</v>
      </c>
      <c r="AN94">
        <v>0</v>
      </c>
      <c r="AO94">
        <v>9.6843599999999999</v>
      </c>
      <c r="AP94">
        <v>5.3450233684428907</v>
      </c>
      <c r="AQ94">
        <v>41.923200000000008</v>
      </c>
      <c r="AR94">
        <v>7.2734999999999976</v>
      </c>
      <c r="AS94">
        <v>5.0217999999999998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863.86854048298335</v>
      </c>
      <c r="DN94">
        <v>36.276576364053795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285.71398968376826</v>
      </c>
      <c r="L95">
        <v>3.0009079510571142</v>
      </c>
      <c r="M95">
        <v>63.771661569826705</v>
      </c>
      <c r="N95">
        <v>24.901452639323161</v>
      </c>
      <c r="O95">
        <v>73.282993706234706</v>
      </c>
      <c r="P95">
        <v>19.560315789473684</v>
      </c>
      <c r="Q95">
        <v>5.2095813743218793</v>
      </c>
      <c r="R95">
        <v>9.0017666666666667</v>
      </c>
      <c r="S95">
        <v>6.2527335285505119</v>
      </c>
      <c r="T95">
        <v>0</v>
      </c>
      <c r="U95">
        <v>51.755959063629035</v>
      </c>
      <c r="V95">
        <v>3</v>
      </c>
      <c r="W95">
        <v>5.237520122308621</v>
      </c>
      <c r="X95">
        <v>15.004708960104644</v>
      </c>
      <c r="Y95">
        <v>0</v>
      </c>
      <c r="Z95">
        <v>0.48309999999999992</v>
      </c>
      <c r="AA95">
        <v>12.318788766731524</v>
      </c>
      <c r="AB95">
        <v>14.635</v>
      </c>
      <c r="AC95">
        <v>8.5013599999999983</v>
      </c>
      <c r="AD95">
        <v>12.010140000000002</v>
      </c>
      <c r="AE95">
        <v>21.712782000000004</v>
      </c>
      <c r="AF95">
        <v>12.303000000000001</v>
      </c>
      <c r="AG95">
        <v>27.318457439999992</v>
      </c>
      <c r="AH95">
        <v>51.366119999999995</v>
      </c>
      <c r="AI95">
        <v>0</v>
      </c>
      <c r="AJ95">
        <v>0</v>
      </c>
      <c r="AK95">
        <v>22.295999999999999</v>
      </c>
      <c r="AL95">
        <v>39.877400000000002</v>
      </c>
      <c r="AM95">
        <v>3.5124</v>
      </c>
      <c r="AN95">
        <v>0</v>
      </c>
      <c r="AO95">
        <v>9.6843599999999999</v>
      </c>
      <c r="AP95">
        <v>5.3450233684428907</v>
      </c>
      <c r="AQ95">
        <v>41.923200000000008</v>
      </c>
      <c r="AR95">
        <v>6.3036999999999992</v>
      </c>
      <c r="AS95">
        <v>5.0217999999999998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825.63529339105185</v>
      </c>
      <c r="DN95">
        <v>34.670929239387469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285.71398968376826</v>
      </c>
      <c r="L96">
        <v>3.0009079510571142</v>
      </c>
      <c r="M96">
        <v>63.771661569826705</v>
      </c>
      <c r="N96">
        <v>24.901452639323161</v>
      </c>
      <c r="O96">
        <v>73.282993706234706</v>
      </c>
      <c r="P96">
        <v>19.560315789473684</v>
      </c>
      <c r="Q96">
        <v>5.2095813743218793</v>
      </c>
      <c r="R96">
        <v>9.0017666666666667</v>
      </c>
      <c r="S96">
        <v>6.2527335285505119</v>
      </c>
      <c r="T96">
        <v>0</v>
      </c>
      <c r="U96">
        <v>51.755959063629035</v>
      </c>
      <c r="V96">
        <v>3</v>
      </c>
      <c r="W96">
        <v>5.237520122308621</v>
      </c>
      <c r="X96">
        <v>15.004708960104644</v>
      </c>
      <c r="Y96">
        <v>0</v>
      </c>
      <c r="Z96">
        <v>0.48309999999999992</v>
      </c>
      <c r="AA96">
        <v>12.318788766731524</v>
      </c>
      <c r="AB96">
        <v>14.635</v>
      </c>
      <c r="AC96">
        <v>8.5013599999999983</v>
      </c>
      <c r="AD96">
        <v>12.010140000000002</v>
      </c>
      <c r="AE96">
        <v>21.712782000000004</v>
      </c>
      <c r="AF96">
        <v>6.1515000000000004</v>
      </c>
      <c r="AG96">
        <v>27.318457439999992</v>
      </c>
      <c r="AH96">
        <v>51.366119999999995</v>
      </c>
      <c r="AI96">
        <v>0</v>
      </c>
      <c r="AJ96">
        <v>0</v>
      </c>
      <c r="AK96">
        <v>22.295999999999999</v>
      </c>
      <c r="AL96">
        <v>39.877400000000002</v>
      </c>
      <c r="AM96">
        <v>2.2245200000000001</v>
      </c>
      <c r="AN96">
        <v>0</v>
      </c>
      <c r="AO96">
        <v>9.6843599999999999</v>
      </c>
      <c r="AP96">
        <v>5.3450233684428907</v>
      </c>
      <c r="AQ96">
        <v>41.923200000000008</v>
      </c>
      <c r="AR96">
        <v>6.3036999999999992</v>
      </c>
      <c r="AS96">
        <v>5.0217999999999998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818.4957199238662</v>
      </c>
      <c r="DN96">
        <v>34.371122706573082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285.70669477074694</v>
      </c>
      <c r="L97">
        <v>3.0009079510571142</v>
      </c>
      <c r="M97">
        <v>63.771661569826705</v>
      </c>
      <c r="N97">
        <v>24.901452639323161</v>
      </c>
      <c r="O97">
        <v>73.282993706234706</v>
      </c>
      <c r="P97">
        <v>19.560315789473684</v>
      </c>
      <c r="Q97">
        <v>5.2095813743218793</v>
      </c>
      <c r="R97">
        <v>9.0017666666666667</v>
      </c>
      <c r="S97">
        <v>6.2527335285505119</v>
      </c>
      <c r="T97">
        <v>0</v>
      </c>
      <c r="U97">
        <v>51.755959063629035</v>
      </c>
      <c r="V97">
        <v>3</v>
      </c>
      <c r="W97">
        <v>5.9493872421052636</v>
      </c>
      <c r="X97">
        <v>15.004708960104644</v>
      </c>
      <c r="Y97">
        <v>0</v>
      </c>
      <c r="Z97">
        <v>0</v>
      </c>
      <c r="AA97">
        <v>12.318788766731524</v>
      </c>
      <c r="AB97">
        <v>14.635</v>
      </c>
      <c r="AC97">
        <v>8.5013599999999983</v>
      </c>
      <c r="AD97">
        <v>12.010140000000002</v>
      </c>
      <c r="AE97">
        <v>21.712782000000004</v>
      </c>
      <c r="AF97">
        <v>6.1515000000000004</v>
      </c>
      <c r="AG97">
        <v>27.318457439999992</v>
      </c>
      <c r="AH97">
        <v>51.366119999999995</v>
      </c>
      <c r="AI97">
        <v>0</v>
      </c>
      <c r="AJ97">
        <v>0</v>
      </c>
      <c r="AK97">
        <v>22.295999999999999</v>
      </c>
      <c r="AL97">
        <v>39.877400000000002</v>
      </c>
      <c r="AM97">
        <v>2.10744</v>
      </c>
      <c r="AN97">
        <v>0</v>
      </c>
      <c r="AO97">
        <v>9.6843599999999999</v>
      </c>
      <c r="AP97">
        <v>5.3450233684428907</v>
      </c>
      <c r="AQ97">
        <v>41.923200000000008</v>
      </c>
      <c r="AR97">
        <v>7.2734999999999976</v>
      </c>
      <c r="AS97">
        <v>5.0217999999999998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819.52662259194176</v>
      </c>
      <c r="DN97">
        <v>34.414412245272857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285.70669477074694</v>
      </c>
      <c r="L98">
        <v>3.0009340556697182</v>
      </c>
      <c r="M98">
        <v>63.771661569826705</v>
      </c>
      <c r="N98">
        <v>24.901452639323161</v>
      </c>
      <c r="O98">
        <v>73.282993706234706</v>
      </c>
      <c r="P98">
        <v>19.560315789473684</v>
      </c>
      <c r="Q98">
        <v>5.2095813743218793</v>
      </c>
      <c r="R98">
        <v>9.0017666666666667</v>
      </c>
      <c r="S98">
        <v>6.2527335285505119</v>
      </c>
      <c r="T98">
        <v>0</v>
      </c>
      <c r="U98">
        <v>51.755959063629035</v>
      </c>
      <c r="V98">
        <v>3</v>
      </c>
      <c r="W98">
        <v>5.9493872421052636</v>
      </c>
      <c r="X98">
        <v>15.004708960104644</v>
      </c>
      <c r="Y98">
        <v>0</v>
      </c>
      <c r="Z98">
        <v>0</v>
      </c>
      <c r="AA98">
        <v>12.318788766731524</v>
      </c>
      <c r="AB98">
        <v>14.635</v>
      </c>
      <c r="AC98">
        <v>8.5013599999999983</v>
      </c>
      <c r="AD98">
        <v>12.010140000000002</v>
      </c>
      <c r="AE98">
        <v>21.712782000000004</v>
      </c>
      <c r="AF98">
        <v>6.1515000000000004</v>
      </c>
      <c r="AG98">
        <v>27.318457439999992</v>
      </c>
      <c r="AH98">
        <v>51.366119999999995</v>
      </c>
      <c r="AI98">
        <v>0</v>
      </c>
      <c r="AJ98">
        <v>0</v>
      </c>
      <c r="AK98">
        <v>22.295999999999999</v>
      </c>
      <c r="AL98">
        <v>39.877400000000002</v>
      </c>
      <c r="AM98">
        <v>0</v>
      </c>
      <c r="AN98">
        <v>0</v>
      </c>
      <c r="AO98">
        <v>9.6843599999999999</v>
      </c>
      <c r="AP98">
        <v>5.3450233684428907</v>
      </c>
      <c r="AQ98">
        <v>41.923200000000008</v>
      </c>
      <c r="AR98">
        <v>7.2734999999999976</v>
      </c>
      <c r="AS98">
        <v>5.0217999999999998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817.50413763463587</v>
      </c>
      <c r="DN98">
        <v>34.329483307191225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7.657288768479158</v>
      </c>
      <c r="L99">
        <f t="shared" si="2"/>
        <v>7.3853501616766265E-2</v>
      </c>
      <c r="M99">
        <f t="shared" si="2"/>
        <v>1.5305198776758393</v>
      </c>
      <c r="N99">
        <f t="shared" si="2"/>
        <v>0.59733447415753371</v>
      </c>
      <c r="O99">
        <f t="shared" si="2"/>
        <v>1.7588296027215093</v>
      </c>
      <c r="P99">
        <f t="shared" si="2"/>
        <v>0.48054151757912539</v>
      </c>
      <c r="Q99">
        <f t="shared" si="2"/>
        <v>0.12396161369787372</v>
      </c>
      <c r="R99">
        <f t="shared" si="2"/>
        <v>0.37940993150012448</v>
      </c>
      <c r="S99">
        <f t="shared" si="2"/>
        <v>0.14845198639399754</v>
      </c>
      <c r="T99">
        <f t="shared" si="2"/>
        <v>0</v>
      </c>
      <c r="U99">
        <f t="shared" si="2"/>
        <v>1.2402159359711706</v>
      </c>
      <c r="V99">
        <f t="shared" si="2"/>
        <v>0.17209904037325105</v>
      </c>
      <c r="W99">
        <f t="shared" si="2"/>
        <v>0.33978669896990693</v>
      </c>
      <c r="X99">
        <f t="shared" si="2"/>
        <v>1.3167249531603358</v>
      </c>
      <c r="Y99">
        <f t="shared" si="2"/>
        <v>0</v>
      </c>
      <c r="Z99">
        <f t="shared" si="2"/>
        <v>5.6613522799999975E-2</v>
      </c>
      <c r="AA99">
        <f t="shared" si="2"/>
        <v>0.15615209888675305</v>
      </c>
      <c r="AB99">
        <f t="shared" si="2"/>
        <v>0.24212144000000024</v>
      </c>
      <c r="AC99">
        <f t="shared" si="2"/>
        <v>0.12012030143646919</v>
      </c>
      <c r="AD99">
        <f t="shared" si="2"/>
        <v>0.28824335999999995</v>
      </c>
      <c r="AE99">
        <f t="shared" si="2"/>
        <v>0.52110676800000111</v>
      </c>
      <c r="AF99">
        <f t="shared" si="2"/>
        <v>0.19377225000000015</v>
      </c>
      <c r="AG99">
        <f t="shared" si="2"/>
        <v>0.65564297856000064</v>
      </c>
      <c r="AH99">
        <f t="shared" si="2"/>
        <v>1.0321470720000006</v>
      </c>
      <c r="AI99">
        <f t="shared" si="2"/>
        <v>0</v>
      </c>
      <c r="AJ99">
        <f t="shared" si="2"/>
        <v>0</v>
      </c>
      <c r="AK99">
        <f t="shared" si="2"/>
        <v>0.53510400000000058</v>
      </c>
      <c r="AL99">
        <f t="shared" si="2"/>
        <v>1.0766897999999987</v>
      </c>
      <c r="AM99">
        <f t="shared" si="2"/>
        <v>2.708177480000001E-2</v>
      </c>
      <c r="AN99">
        <f t="shared" si="2"/>
        <v>0</v>
      </c>
      <c r="AO99">
        <f t="shared" si="2"/>
        <v>0.23788016279999979</v>
      </c>
      <c r="AP99">
        <f t="shared" si="2"/>
        <v>0.12979967274734447</v>
      </c>
      <c r="AQ99">
        <f t="shared" si="2"/>
        <v>0.3790556000000001</v>
      </c>
      <c r="AR99">
        <f t="shared" si="2"/>
        <v>0.20099105000000003</v>
      </c>
      <c r="AS99">
        <f t="shared" si="2"/>
        <v>0.14972348999999993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20.941855262029591</v>
      </c>
      <c r="DN99">
        <f t="shared" ref="DN99" si="4">SUM(DN3:DN98)/4000</f>
        <v>0.87940798229757888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80.004556419948102</v>
      </c>
      <c r="L3">
        <v>19.995955530761879</v>
      </c>
      <c r="M3">
        <v>0</v>
      </c>
      <c r="N3">
        <v>14.401654107700791</v>
      </c>
      <c r="O3">
        <v>50.381133878918106</v>
      </c>
      <c r="P3">
        <v>48.322734074390766</v>
      </c>
      <c r="Q3">
        <v>2</v>
      </c>
      <c r="R3">
        <v>2.7809270100682042</v>
      </c>
      <c r="S3">
        <v>3.0000000000000004</v>
      </c>
      <c r="T3">
        <v>0</v>
      </c>
      <c r="U3">
        <v>243.69168806545039</v>
      </c>
      <c r="V3">
        <v>5.2722352941176469</v>
      </c>
      <c r="W3">
        <v>11.181635685531614</v>
      </c>
      <c r="X3">
        <v>37.470239987285439</v>
      </c>
      <c r="Y3">
        <v>0</v>
      </c>
      <c r="Z3">
        <v>0</v>
      </c>
      <c r="AA3">
        <v>10.393817717246069</v>
      </c>
      <c r="AB3">
        <v>6.6907360000000011</v>
      </c>
      <c r="AC3">
        <v>2.45784</v>
      </c>
      <c r="AD3">
        <v>6.9448499999999989</v>
      </c>
      <c r="AE3">
        <v>12.557578800000002</v>
      </c>
      <c r="AF3">
        <v>0</v>
      </c>
      <c r="AG3">
        <v>0</v>
      </c>
      <c r="AH3">
        <v>28.864800000000002</v>
      </c>
      <c r="AI3">
        <v>0</v>
      </c>
      <c r="AJ3">
        <v>0</v>
      </c>
      <c r="AK3">
        <v>12.891999999999999</v>
      </c>
      <c r="AL3">
        <v>13.574600000000004</v>
      </c>
      <c r="AM3">
        <v>0</v>
      </c>
      <c r="AN3">
        <v>0</v>
      </c>
      <c r="AO3">
        <v>5.9740800000000007</v>
      </c>
      <c r="AP3">
        <v>3.3835296724871813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616.87072946381159</v>
      </c>
      <c r="DN3">
        <v>25.904262780094673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81.598609414965978</v>
      </c>
      <c r="L4">
        <v>48.55720049937846</v>
      </c>
      <c r="M4">
        <v>0</v>
      </c>
      <c r="N4">
        <v>14.401654107700791</v>
      </c>
      <c r="O4">
        <v>50.381133878918106</v>
      </c>
      <c r="P4">
        <v>48.322734074390766</v>
      </c>
      <c r="Q4">
        <v>2.7823295166508086</v>
      </c>
      <c r="R4">
        <v>2.9998267148014435</v>
      </c>
      <c r="S4">
        <v>3.5127038816880178</v>
      </c>
      <c r="T4">
        <v>0</v>
      </c>
      <c r="U4">
        <v>243.69168806545039</v>
      </c>
      <c r="V4">
        <v>5.2722352941176469</v>
      </c>
      <c r="W4">
        <v>11.181635685531614</v>
      </c>
      <c r="X4">
        <v>37.470239987285439</v>
      </c>
      <c r="Y4">
        <v>0</v>
      </c>
      <c r="Z4">
        <v>0</v>
      </c>
      <c r="AA4">
        <v>9.9323161583722079</v>
      </c>
      <c r="AB4">
        <v>6.6907360000000011</v>
      </c>
      <c r="AC4">
        <v>2.45784</v>
      </c>
      <c r="AD4">
        <v>6.9448499999999989</v>
      </c>
      <c r="AE4">
        <v>12.557578800000002</v>
      </c>
      <c r="AF4">
        <v>0</v>
      </c>
      <c r="AG4">
        <v>0</v>
      </c>
      <c r="AH4">
        <v>28.864800000000002</v>
      </c>
      <c r="AI4">
        <v>0</v>
      </c>
      <c r="AJ4">
        <v>0</v>
      </c>
      <c r="AK4">
        <v>12.891999999999999</v>
      </c>
      <c r="AL4">
        <v>13.574600000000004</v>
      </c>
      <c r="AM4">
        <v>0</v>
      </c>
      <c r="AN4">
        <v>0</v>
      </c>
      <c r="AO4">
        <v>5.9740800000000007</v>
      </c>
      <c r="AP4">
        <v>3.3835296724871813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646.82079791899605</v>
      </c>
      <c r="DN4">
        <v>27.161923832742854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81.598609414965978</v>
      </c>
      <c r="L5">
        <v>19.995943366210632</v>
      </c>
      <c r="M5">
        <v>0</v>
      </c>
      <c r="N5">
        <v>14.401654107700791</v>
      </c>
      <c r="O5">
        <v>50.381133878918106</v>
      </c>
      <c r="P5">
        <v>48.322734074390766</v>
      </c>
      <c r="Q5">
        <v>2.9288072057761729</v>
      </c>
      <c r="R5">
        <v>2.9998267148014435</v>
      </c>
      <c r="S5">
        <v>3.5127038816880178</v>
      </c>
      <c r="T5">
        <v>0</v>
      </c>
      <c r="U5">
        <v>243.69168806545039</v>
      </c>
      <c r="V5">
        <v>1.469267313143549</v>
      </c>
      <c r="W5">
        <v>11.181635685531614</v>
      </c>
      <c r="X5">
        <v>37.470239987285439</v>
      </c>
      <c r="Y5">
        <v>0</v>
      </c>
      <c r="Z5">
        <v>0</v>
      </c>
      <c r="AA5">
        <v>9.9323161583722079</v>
      </c>
      <c r="AB5">
        <v>6.6907360000000011</v>
      </c>
      <c r="AC5">
        <v>2.45784</v>
      </c>
      <c r="AD5">
        <v>6.9448499999999989</v>
      </c>
      <c r="AE5">
        <v>12.557578800000002</v>
      </c>
      <c r="AF5">
        <v>0</v>
      </c>
      <c r="AG5">
        <v>0</v>
      </c>
      <c r="AH5">
        <v>28.864800000000002</v>
      </c>
      <c r="AI5">
        <v>0</v>
      </c>
      <c r="AJ5">
        <v>0</v>
      </c>
      <c r="AK5">
        <v>12.891999999999999</v>
      </c>
      <c r="AL5">
        <v>13.574600000000004</v>
      </c>
      <c r="AM5">
        <v>0</v>
      </c>
      <c r="AN5">
        <v>0</v>
      </c>
      <c r="AO5">
        <v>5.9740800000000007</v>
      </c>
      <c r="AP5">
        <v>3.3835296724871813</v>
      </c>
      <c r="AQ5">
        <v>0</v>
      </c>
      <c r="AR5">
        <v>2.2432000000000007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606.21382999793423</v>
      </c>
      <c r="DN5">
        <v>25.456744328788215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81.598609414965978</v>
      </c>
      <c r="L6">
        <v>19.996025351810079</v>
      </c>
      <c r="M6">
        <v>0</v>
      </c>
      <c r="N6">
        <v>14.401654107700791</v>
      </c>
      <c r="O6">
        <v>50.381133878918106</v>
      </c>
      <c r="P6">
        <v>48.322734074390766</v>
      </c>
      <c r="Q6">
        <v>2.9288072057761729</v>
      </c>
      <c r="R6">
        <v>2.9998267148014435</v>
      </c>
      <c r="S6">
        <v>3.5127038816880178</v>
      </c>
      <c r="T6">
        <v>0</v>
      </c>
      <c r="U6">
        <v>243.69168806545039</v>
      </c>
      <c r="V6">
        <v>0</v>
      </c>
      <c r="W6">
        <v>11.181635685531614</v>
      </c>
      <c r="X6">
        <v>37.470239987285439</v>
      </c>
      <c r="Y6">
        <v>0</v>
      </c>
      <c r="Z6">
        <v>0</v>
      </c>
      <c r="AA6">
        <v>7.134814100189879</v>
      </c>
      <c r="AB6">
        <v>6.6907360000000011</v>
      </c>
      <c r="AC6">
        <v>2.45784</v>
      </c>
      <c r="AD6">
        <v>6.9448499999999989</v>
      </c>
      <c r="AE6">
        <v>12.557578800000002</v>
      </c>
      <c r="AF6">
        <v>0</v>
      </c>
      <c r="AG6">
        <v>0</v>
      </c>
      <c r="AH6">
        <v>28.864800000000002</v>
      </c>
      <c r="AI6">
        <v>0</v>
      </c>
      <c r="AJ6">
        <v>0</v>
      </c>
      <c r="AK6">
        <v>12.891999999999999</v>
      </c>
      <c r="AL6">
        <v>13.574600000000004</v>
      </c>
      <c r="AM6">
        <v>0</v>
      </c>
      <c r="AN6">
        <v>0</v>
      </c>
      <c r="AO6">
        <v>5.9740800000000007</v>
      </c>
      <c r="AP6">
        <v>3.3835296724871813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602.11915317348974</v>
      </c>
      <c r="DN6">
        <v>25.284733767506129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80.003966083376227</v>
      </c>
      <c r="L7">
        <v>19.995943366210632</v>
      </c>
      <c r="M7">
        <v>0</v>
      </c>
      <c r="N7">
        <v>14.401654107700791</v>
      </c>
      <c r="O7">
        <v>50.381133878918106</v>
      </c>
      <c r="P7">
        <v>48.322734074390766</v>
      </c>
      <c r="Q7">
        <v>2.9288072057761729</v>
      </c>
      <c r="R7">
        <v>2.9998267148014435</v>
      </c>
      <c r="S7">
        <v>3.5127038816880178</v>
      </c>
      <c r="T7">
        <v>0</v>
      </c>
      <c r="U7">
        <v>242.33943823176222</v>
      </c>
      <c r="V7">
        <v>0</v>
      </c>
      <c r="W7">
        <v>8.0971378351863965</v>
      </c>
      <c r="X7">
        <v>37.470239987285439</v>
      </c>
      <c r="Y7">
        <v>0</v>
      </c>
      <c r="Z7">
        <v>0</v>
      </c>
      <c r="AA7">
        <v>3.5515554748118805</v>
      </c>
      <c r="AB7">
        <v>6.6907360000000011</v>
      </c>
      <c r="AC7">
        <v>2.45784</v>
      </c>
      <c r="AD7">
        <v>6.9448499999999989</v>
      </c>
      <c r="AE7">
        <v>12.557578800000002</v>
      </c>
      <c r="AF7">
        <v>0</v>
      </c>
      <c r="AG7">
        <v>0</v>
      </c>
      <c r="AH7">
        <v>28.864800000000002</v>
      </c>
      <c r="AI7">
        <v>0</v>
      </c>
      <c r="AJ7">
        <v>0</v>
      </c>
      <c r="AK7">
        <v>12.891999999999999</v>
      </c>
      <c r="AL7">
        <v>13.574600000000004</v>
      </c>
      <c r="AM7">
        <v>0</v>
      </c>
      <c r="AN7">
        <v>0</v>
      </c>
      <c r="AO7">
        <v>5.9740800000000007</v>
      </c>
      <c r="AP7">
        <v>3.3835296724871813</v>
      </c>
      <c r="AQ7">
        <v>0</v>
      </c>
      <c r="AR7">
        <v>3.3648000000000002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593.96837503120389</v>
      </c>
      <c r="DN7">
        <v>24.942380283191326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80.003229338832824</v>
      </c>
      <c r="L8">
        <v>19.995943366210632</v>
      </c>
      <c r="M8">
        <v>0</v>
      </c>
      <c r="N8">
        <v>14.401654107700791</v>
      </c>
      <c r="O8">
        <v>50.381133878918106</v>
      </c>
      <c r="P8">
        <v>48.322734074390766</v>
      </c>
      <c r="Q8">
        <v>2.9288072057761729</v>
      </c>
      <c r="R8">
        <v>2.9998267148014435</v>
      </c>
      <c r="S8">
        <v>3.5127038816880178</v>
      </c>
      <c r="T8">
        <v>0</v>
      </c>
      <c r="U8">
        <v>242.33943823176222</v>
      </c>
      <c r="V8">
        <v>0</v>
      </c>
      <c r="W8">
        <v>8.0971378351863965</v>
      </c>
      <c r="X8">
        <v>37.470239987285439</v>
      </c>
      <c r="Y8">
        <v>0</v>
      </c>
      <c r="Z8">
        <v>0</v>
      </c>
      <c r="AA8">
        <v>0</v>
      </c>
      <c r="AB8">
        <v>6.6907360000000011</v>
      </c>
      <c r="AC8">
        <v>2.45784</v>
      </c>
      <c r="AD8">
        <v>6.9448499999999989</v>
      </c>
      <c r="AE8">
        <v>12.557578800000002</v>
      </c>
      <c r="AF8">
        <v>0</v>
      </c>
      <c r="AG8">
        <v>0</v>
      </c>
      <c r="AH8">
        <v>28.864800000000002</v>
      </c>
      <c r="AI8">
        <v>0</v>
      </c>
      <c r="AJ8">
        <v>0</v>
      </c>
      <c r="AK8">
        <v>12.891999999999999</v>
      </c>
      <c r="AL8">
        <v>13.574600000000004</v>
      </c>
      <c r="AM8">
        <v>0</v>
      </c>
      <c r="AN8">
        <v>0</v>
      </c>
      <c r="AO8">
        <v>5.9740800000000007</v>
      </c>
      <c r="AP8">
        <v>3.3835296724871813</v>
      </c>
      <c r="AQ8">
        <v>0</v>
      </c>
      <c r="AR8">
        <v>3.3648000000000002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590.55932010826496</v>
      </c>
      <c r="DN8">
        <v>24.799142986774861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80.003400692332406</v>
      </c>
      <c r="L9">
        <v>19.995943366210632</v>
      </c>
      <c r="M9">
        <v>0</v>
      </c>
      <c r="N9">
        <v>14.401654107700791</v>
      </c>
      <c r="O9">
        <v>50.381133878918106</v>
      </c>
      <c r="P9">
        <v>48.322734074390766</v>
      </c>
      <c r="Q9">
        <v>2.9288072057761729</v>
      </c>
      <c r="R9">
        <v>2.9998267148014435</v>
      </c>
      <c r="S9">
        <v>3.5127038816880178</v>
      </c>
      <c r="T9">
        <v>0</v>
      </c>
      <c r="U9">
        <v>242.33943823176222</v>
      </c>
      <c r="V9">
        <v>0</v>
      </c>
      <c r="W9">
        <v>8.0971378351863965</v>
      </c>
      <c r="X9">
        <v>37.470239987285439</v>
      </c>
      <c r="Y9">
        <v>0</v>
      </c>
      <c r="Z9">
        <v>0</v>
      </c>
      <c r="AA9">
        <v>0</v>
      </c>
      <c r="AB9">
        <v>6.6907360000000011</v>
      </c>
      <c r="AC9">
        <v>2.45784</v>
      </c>
      <c r="AD9">
        <v>6.9448499999999989</v>
      </c>
      <c r="AE9">
        <v>12.557578800000002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12.891999999999999</v>
      </c>
      <c r="AL9">
        <v>13.574600000000004</v>
      </c>
      <c r="AM9">
        <v>0</v>
      </c>
      <c r="AN9">
        <v>0</v>
      </c>
      <c r="AO9">
        <v>5.9740800000000007</v>
      </c>
      <c r="AP9">
        <v>3.3835296724871813</v>
      </c>
      <c r="AQ9">
        <v>0</v>
      </c>
      <c r="AR9">
        <v>3.3648000000000002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586.77643340430438</v>
      </c>
      <c r="DN9">
        <v>24.640291044235127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80.003458353780943</v>
      </c>
      <c r="L10">
        <v>19.995725898818339</v>
      </c>
      <c r="M10">
        <v>0</v>
      </c>
      <c r="N10">
        <v>14.401654107700791</v>
      </c>
      <c r="O10">
        <v>50.381133878918106</v>
      </c>
      <c r="P10">
        <v>48.322734074390766</v>
      </c>
      <c r="Q10">
        <v>2.9288072057761729</v>
      </c>
      <c r="R10">
        <v>2.9998267148014435</v>
      </c>
      <c r="S10">
        <v>3.5127038816880178</v>
      </c>
      <c r="T10">
        <v>0</v>
      </c>
      <c r="U10">
        <v>242.33943823176222</v>
      </c>
      <c r="V10">
        <v>0</v>
      </c>
      <c r="W10">
        <v>7.088923564017418</v>
      </c>
      <c r="X10">
        <v>37.470239987285439</v>
      </c>
      <c r="Y10">
        <v>0</v>
      </c>
      <c r="Z10">
        <v>0</v>
      </c>
      <c r="AA10">
        <v>0</v>
      </c>
      <c r="AB10">
        <v>6.6907360000000011</v>
      </c>
      <c r="AC10">
        <v>2.45784</v>
      </c>
      <c r="AD10">
        <v>6.9448499999999989</v>
      </c>
      <c r="AE10">
        <v>12.557578800000002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12.891999999999999</v>
      </c>
      <c r="AL10">
        <v>16.230500000000003</v>
      </c>
      <c r="AM10">
        <v>0</v>
      </c>
      <c r="AN10">
        <v>0</v>
      </c>
      <c r="AO10">
        <v>5.9740800000000007</v>
      </c>
      <c r="AP10">
        <v>3.3835296724871813</v>
      </c>
      <c r="AQ10">
        <v>0</v>
      </c>
      <c r="AR10">
        <v>3.3648000000000002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587.53774042642578</v>
      </c>
      <c r="DN10">
        <v>24.672259945001088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80.004672084732093</v>
      </c>
      <c r="L11">
        <v>19.995725898818339</v>
      </c>
      <c r="M11">
        <v>0</v>
      </c>
      <c r="N11">
        <v>14.401654107700791</v>
      </c>
      <c r="O11">
        <v>50.381133878918106</v>
      </c>
      <c r="P11">
        <v>48.322734074390766</v>
      </c>
      <c r="Q11">
        <v>2.9288072057761729</v>
      </c>
      <c r="R11">
        <v>2.9998267148014435</v>
      </c>
      <c r="S11">
        <v>3.5127038816880178</v>
      </c>
      <c r="T11">
        <v>0</v>
      </c>
      <c r="U11">
        <v>242.33943823176222</v>
      </c>
      <c r="V11">
        <v>0</v>
      </c>
      <c r="W11">
        <v>7.088923564017418</v>
      </c>
      <c r="X11">
        <v>37.470239987285439</v>
      </c>
      <c r="Y11">
        <v>0</v>
      </c>
      <c r="Z11">
        <v>0</v>
      </c>
      <c r="AA11">
        <v>0</v>
      </c>
      <c r="AB11">
        <v>6.6907360000000011</v>
      </c>
      <c r="AC11">
        <v>2.45784</v>
      </c>
      <c r="AD11">
        <v>6.9448499999999989</v>
      </c>
      <c r="AE11">
        <v>12.557578800000002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12.891999999999999</v>
      </c>
      <c r="AL11">
        <v>21.837400000000002</v>
      </c>
      <c r="AM11">
        <v>0</v>
      </c>
      <c r="AN11">
        <v>0</v>
      </c>
      <c r="AO11">
        <v>5.9740800000000007</v>
      </c>
      <c r="AP11">
        <v>3.3835296724871813</v>
      </c>
      <c r="AQ11">
        <v>0</v>
      </c>
      <c r="AR11">
        <v>3.3648000000000002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592.91984727246529</v>
      </c>
      <c r="DN11">
        <v>24.898266829912671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80.004864684443746</v>
      </c>
      <c r="L12">
        <v>19.995691499113857</v>
      </c>
      <c r="M12">
        <v>0</v>
      </c>
      <c r="N12">
        <v>14.401654107700791</v>
      </c>
      <c r="O12">
        <v>50.381133878918106</v>
      </c>
      <c r="P12">
        <v>48.322734074390766</v>
      </c>
      <c r="Q12">
        <v>2.9288072057761729</v>
      </c>
      <c r="R12">
        <v>2.9998267148014435</v>
      </c>
      <c r="S12">
        <v>3.5127038816880178</v>
      </c>
      <c r="T12">
        <v>0</v>
      </c>
      <c r="U12">
        <v>242.33943823176222</v>
      </c>
      <c r="V12">
        <v>0</v>
      </c>
      <c r="W12">
        <v>7.088923564017418</v>
      </c>
      <c r="X12">
        <v>37.470239987285439</v>
      </c>
      <c r="Y12">
        <v>0</v>
      </c>
      <c r="Z12">
        <v>0</v>
      </c>
      <c r="AA12">
        <v>0</v>
      </c>
      <c r="AB12">
        <v>6.6907360000000011</v>
      </c>
      <c r="AC12">
        <v>2.45784</v>
      </c>
      <c r="AD12">
        <v>6.9448499999999989</v>
      </c>
      <c r="AE12">
        <v>12.557578800000002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12.891999999999999</v>
      </c>
      <c r="AL12">
        <v>21.837400000000002</v>
      </c>
      <c r="AM12">
        <v>0</v>
      </c>
      <c r="AN12">
        <v>0</v>
      </c>
      <c r="AO12">
        <v>5.9740800000000007</v>
      </c>
      <c r="AP12">
        <v>3.3835296724871813</v>
      </c>
      <c r="AQ12">
        <v>0</v>
      </c>
      <c r="AR12">
        <v>3.3648000000000002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592.91999909651429</v>
      </c>
      <c r="DN12">
        <v>24.898273205870858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80.004929532371264</v>
      </c>
      <c r="L13">
        <v>20.818914545166407</v>
      </c>
      <c r="M13">
        <v>0</v>
      </c>
      <c r="N13">
        <v>14.401654107700791</v>
      </c>
      <c r="O13">
        <v>50.381133878918106</v>
      </c>
      <c r="P13">
        <v>48.322734074390766</v>
      </c>
      <c r="Q13">
        <v>2.9288072057761729</v>
      </c>
      <c r="R13">
        <v>2.9998267148014435</v>
      </c>
      <c r="S13">
        <v>3.5127038816880178</v>
      </c>
      <c r="T13">
        <v>0</v>
      </c>
      <c r="U13">
        <v>242.33943823176222</v>
      </c>
      <c r="V13">
        <v>0</v>
      </c>
      <c r="W13">
        <v>7.088923564017418</v>
      </c>
      <c r="X13">
        <v>37.470239987285439</v>
      </c>
      <c r="Y13">
        <v>0</v>
      </c>
      <c r="Z13">
        <v>1.6562832000000001</v>
      </c>
      <c r="AA13">
        <v>0</v>
      </c>
      <c r="AB13">
        <v>6.6907360000000011</v>
      </c>
      <c r="AC13">
        <v>2.45784</v>
      </c>
      <c r="AD13">
        <v>6.9448499999999989</v>
      </c>
      <c r="AE13">
        <v>12.557578800000002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12.891999999999999</v>
      </c>
      <c r="AL13">
        <v>21.837400000000002</v>
      </c>
      <c r="AM13">
        <v>0</v>
      </c>
      <c r="AN13">
        <v>0</v>
      </c>
      <c r="AO13">
        <v>5.9740800000000007</v>
      </c>
      <c r="AP13">
        <v>3.3835296724871813</v>
      </c>
      <c r="AQ13">
        <v>0</v>
      </c>
      <c r="AR13">
        <v>12.337600000000004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603.91083953373402</v>
      </c>
      <c r="DN13">
        <v>25.359803862631058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80.326846214025522</v>
      </c>
      <c r="L14">
        <v>22.048331635906727</v>
      </c>
      <c r="M14">
        <v>0</v>
      </c>
      <c r="N14">
        <v>14.401654107700791</v>
      </c>
      <c r="O14">
        <v>50.381133878918106</v>
      </c>
      <c r="P14">
        <v>48.322734074390766</v>
      </c>
      <c r="Q14">
        <v>3.0209732077125335</v>
      </c>
      <c r="R14">
        <v>3.0006168733624459</v>
      </c>
      <c r="S14">
        <v>3.5842699469026544</v>
      </c>
      <c r="T14">
        <v>0</v>
      </c>
      <c r="U14">
        <v>242.33943823176222</v>
      </c>
      <c r="V14">
        <v>0</v>
      </c>
      <c r="W14">
        <v>7.088923564017418</v>
      </c>
      <c r="X14">
        <v>37.470239987285439</v>
      </c>
      <c r="Y14">
        <v>0</v>
      </c>
      <c r="Z14">
        <v>1.6562832000000001</v>
      </c>
      <c r="AA14">
        <v>0</v>
      </c>
      <c r="AB14">
        <v>6.6907360000000011</v>
      </c>
      <c r="AC14">
        <v>2.45784</v>
      </c>
      <c r="AD14">
        <v>6.9448499999999989</v>
      </c>
      <c r="AE14">
        <v>12.557578800000002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12.891999999999999</v>
      </c>
      <c r="AL14">
        <v>21.837400000000002</v>
      </c>
      <c r="AM14">
        <v>0</v>
      </c>
      <c r="AN14">
        <v>0</v>
      </c>
      <c r="AO14">
        <v>5.9740800000000007</v>
      </c>
      <c r="AP14">
        <v>3.3835296724871813</v>
      </c>
      <c r="AQ14">
        <v>0</v>
      </c>
      <c r="AR14">
        <v>12.337600000000004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605.55754661740127</v>
      </c>
      <c r="DN14">
        <v>25.428952777070439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80.525751253091883</v>
      </c>
      <c r="L15">
        <v>22.048331635906727</v>
      </c>
      <c r="M15">
        <v>0</v>
      </c>
      <c r="N15">
        <v>14.401654107700791</v>
      </c>
      <c r="O15">
        <v>50.381133878918106</v>
      </c>
      <c r="P15">
        <v>48.322734074390766</v>
      </c>
      <c r="Q15">
        <v>3.0209732077125335</v>
      </c>
      <c r="R15">
        <v>3.0003267564615945</v>
      </c>
      <c r="S15">
        <v>3.5842699469026544</v>
      </c>
      <c r="T15">
        <v>0</v>
      </c>
      <c r="U15">
        <v>242.33943823176222</v>
      </c>
      <c r="V15">
        <v>1.5977753045778145</v>
      </c>
      <c r="W15">
        <v>6.8874375631100646</v>
      </c>
      <c r="X15">
        <v>37.470239987285439</v>
      </c>
      <c r="Y15">
        <v>0</v>
      </c>
      <c r="Z15">
        <v>1.6562832000000001</v>
      </c>
      <c r="AA15">
        <v>0</v>
      </c>
      <c r="AB15">
        <v>6.6907360000000011</v>
      </c>
      <c r="AC15">
        <v>2.45784</v>
      </c>
      <c r="AD15">
        <v>6.9448499999999989</v>
      </c>
      <c r="AE15">
        <v>12.557578800000002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12.891999999999999</v>
      </c>
      <c r="AL15">
        <v>21.837400000000002</v>
      </c>
      <c r="AM15">
        <v>0</v>
      </c>
      <c r="AN15">
        <v>0</v>
      </c>
      <c r="AO15">
        <v>5.9740800000000007</v>
      </c>
      <c r="AP15">
        <v>3.0907242200604048</v>
      </c>
      <c r="AQ15">
        <v>0</v>
      </c>
      <c r="AR15">
        <v>2.2432000000000007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597.11959221683685</v>
      </c>
      <c r="DN15">
        <v>25.074605951044241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80.138733322315403</v>
      </c>
      <c r="L16">
        <v>22.048331635906727</v>
      </c>
      <c r="M16">
        <v>0</v>
      </c>
      <c r="N16">
        <v>14.401654107700791</v>
      </c>
      <c r="O16">
        <v>50.381133878918106</v>
      </c>
      <c r="P16">
        <v>48.322734074390766</v>
      </c>
      <c r="Q16">
        <v>3.0209732077125335</v>
      </c>
      <c r="R16">
        <v>3.0003267564615945</v>
      </c>
      <c r="S16">
        <v>3.5842699469026544</v>
      </c>
      <c r="T16">
        <v>0</v>
      </c>
      <c r="U16">
        <v>242.33943823176222</v>
      </c>
      <c r="V16">
        <v>1.5977753045778145</v>
      </c>
      <c r="W16">
        <v>6.8874375631100646</v>
      </c>
      <c r="X16">
        <v>37.470239987285439</v>
      </c>
      <c r="Y16">
        <v>0</v>
      </c>
      <c r="Z16">
        <v>1.6562832000000001</v>
      </c>
      <c r="AA16">
        <v>0</v>
      </c>
      <c r="AB16">
        <v>6.6907360000000011</v>
      </c>
      <c r="AC16">
        <v>2.45784</v>
      </c>
      <c r="AD16">
        <v>6.9448499999999989</v>
      </c>
      <c r="AE16">
        <v>12.557578800000002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12.891999999999999</v>
      </c>
      <c r="AL16">
        <v>21.837400000000002</v>
      </c>
      <c r="AM16">
        <v>0</v>
      </c>
      <c r="AN16">
        <v>0</v>
      </c>
      <c r="AO16">
        <v>5.9740800000000007</v>
      </c>
      <c r="AP16">
        <v>3.0907242200604048</v>
      </c>
      <c r="AQ16">
        <v>0</v>
      </c>
      <c r="AR16">
        <v>2.2432000000000007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596.74817107296246</v>
      </c>
      <c r="DN16">
        <v>25.059009164142005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80.002083930292542</v>
      </c>
      <c r="L17">
        <v>22.048331635906727</v>
      </c>
      <c r="M17">
        <v>0</v>
      </c>
      <c r="N17">
        <v>14.401654107700791</v>
      </c>
      <c r="O17">
        <v>50.381133878918106</v>
      </c>
      <c r="P17">
        <v>49.062315789473679</v>
      </c>
      <c r="Q17">
        <v>3.0209732077125335</v>
      </c>
      <c r="R17">
        <v>3.0003267564615945</v>
      </c>
      <c r="S17">
        <v>3.5842699469026544</v>
      </c>
      <c r="T17">
        <v>0</v>
      </c>
      <c r="U17">
        <v>242.33943823176222</v>
      </c>
      <c r="V17">
        <v>1.5977753045778145</v>
      </c>
      <c r="W17">
        <v>6.8874375631100646</v>
      </c>
      <c r="X17">
        <v>37.470239987285439</v>
      </c>
      <c r="Y17">
        <v>0</v>
      </c>
      <c r="Z17">
        <v>1.6562832000000001</v>
      </c>
      <c r="AA17">
        <v>0</v>
      </c>
      <c r="AB17">
        <v>6.6907360000000011</v>
      </c>
      <c r="AC17">
        <v>2.45784</v>
      </c>
      <c r="AD17">
        <v>6.9448499999999989</v>
      </c>
      <c r="AE17">
        <v>12.557578800000002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12.891999999999999</v>
      </c>
      <c r="AL17">
        <v>16.230500000000003</v>
      </c>
      <c r="AM17">
        <v>0</v>
      </c>
      <c r="AN17">
        <v>0</v>
      </c>
      <c r="AO17">
        <v>5.9740800000000007</v>
      </c>
      <c r="AP17">
        <v>3.0907242200604048</v>
      </c>
      <c r="AQ17">
        <v>0</v>
      </c>
      <c r="AR17">
        <v>3.3648000000000002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593.0222629994214</v>
      </c>
      <c r="DN17">
        <v>24.902549560743015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80.003498630970498</v>
      </c>
      <c r="L18">
        <v>22.048331635906727</v>
      </c>
      <c r="M18">
        <v>0</v>
      </c>
      <c r="N18">
        <v>14.401654107700791</v>
      </c>
      <c r="O18">
        <v>50.381133878918106</v>
      </c>
      <c r="P18">
        <v>49.062315789473679</v>
      </c>
      <c r="Q18">
        <v>3.0209732077125335</v>
      </c>
      <c r="R18">
        <v>3.0003267564615945</v>
      </c>
      <c r="S18">
        <v>3.5842699469026544</v>
      </c>
      <c r="T18">
        <v>0</v>
      </c>
      <c r="U18">
        <v>242.33943823176222</v>
      </c>
      <c r="V18">
        <v>1.5977753045778145</v>
      </c>
      <c r="W18">
        <v>6.8874375631100646</v>
      </c>
      <c r="X18">
        <v>37.470239987285439</v>
      </c>
      <c r="Y18">
        <v>0</v>
      </c>
      <c r="Z18">
        <v>1.6562832000000001</v>
      </c>
      <c r="AA18">
        <v>0</v>
      </c>
      <c r="AB18">
        <v>6.6907360000000011</v>
      </c>
      <c r="AC18">
        <v>2.45784</v>
      </c>
      <c r="AD18">
        <v>6.9448499999999989</v>
      </c>
      <c r="AE18">
        <v>12.557578800000002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12.891999999999999</v>
      </c>
      <c r="AL18">
        <v>16.230500000000003</v>
      </c>
      <c r="AM18">
        <v>0</v>
      </c>
      <c r="AN18">
        <v>0</v>
      </c>
      <c r="AO18">
        <v>5.9740800000000007</v>
      </c>
      <c r="AP18">
        <v>3.0907242200604048</v>
      </c>
      <c r="AQ18">
        <v>0</v>
      </c>
      <c r="AR18">
        <v>3.3648000000000002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593.02362068766206</v>
      </c>
      <c r="DN18">
        <v>24.902606573180325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80.003148425787103</v>
      </c>
      <c r="L19">
        <v>22.048331635906727</v>
      </c>
      <c r="M19">
        <v>0</v>
      </c>
      <c r="N19">
        <v>14.401654107700791</v>
      </c>
      <c r="O19">
        <v>50.381133878918106</v>
      </c>
      <c r="P19">
        <v>49.062315789473679</v>
      </c>
      <c r="Q19">
        <v>3.0209732077125335</v>
      </c>
      <c r="R19">
        <v>3.0003267564615945</v>
      </c>
      <c r="S19">
        <v>3.5842699469026544</v>
      </c>
      <c r="T19">
        <v>0</v>
      </c>
      <c r="U19">
        <v>242.33943823176222</v>
      </c>
      <c r="V19">
        <v>0</v>
      </c>
      <c r="W19">
        <v>6.8874375631100646</v>
      </c>
      <c r="X19">
        <v>37.470239987285439</v>
      </c>
      <c r="Y19">
        <v>0</v>
      </c>
      <c r="Z19">
        <v>1.6562832000000001</v>
      </c>
      <c r="AA19">
        <v>0</v>
      </c>
      <c r="AB19">
        <v>5.011280000000002</v>
      </c>
      <c r="AC19">
        <v>2.45784</v>
      </c>
      <c r="AD19">
        <v>6.9448499999999989</v>
      </c>
      <c r="AE19">
        <v>12.557578800000002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12.891999999999999</v>
      </c>
      <c r="AL19">
        <v>16.230500000000003</v>
      </c>
      <c r="AM19">
        <v>0</v>
      </c>
      <c r="AN19">
        <v>0</v>
      </c>
      <c r="AO19">
        <v>5.9740800000000007</v>
      </c>
      <c r="AP19">
        <v>3.0907242200604048</v>
      </c>
      <c r="AQ19">
        <v>0</v>
      </c>
      <c r="AR19">
        <v>3.3648000000000002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589.87812549372222</v>
      </c>
      <c r="DN19">
        <v>24.770520257359113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80.003033920222819</v>
      </c>
      <c r="L20">
        <v>22.048331635906727</v>
      </c>
      <c r="M20">
        <v>0</v>
      </c>
      <c r="N20">
        <v>14.401654107700791</v>
      </c>
      <c r="O20">
        <v>50.381133878918106</v>
      </c>
      <c r="P20">
        <v>49.062315789473679</v>
      </c>
      <c r="Q20">
        <v>3.0209732077125335</v>
      </c>
      <c r="R20">
        <v>3.0003267564615945</v>
      </c>
      <c r="S20">
        <v>3.5842699469026544</v>
      </c>
      <c r="T20">
        <v>0</v>
      </c>
      <c r="U20">
        <v>242.33943823176222</v>
      </c>
      <c r="V20">
        <v>0</v>
      </c>
      <c r="W20">
        <v>6.8874375631100646</v>
      </c>
      <c r="X20">
        <v>37.470239987285439</v>
      </c>
      <c r="Y20">
        <v>0</v>
      </c>
      <c r="Z20">
        <v>1.6562832000000001</v>
      </c>
      <c r="AA20">
        <v>0</v>
      </c>
      <c r="AB20">
        <v>5.011280000000002</v>
      </c>
      <c r="AC20">
        <v>2.45784</v>
      </c>
      <c r="AD20">
        <v>6.9448499999999989</v>
      </c>
      <c r="AE20">
        <v>12.557578800000002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12.891999999999999</v>
      </c>
      <c r="AL20">
        <v>16.230500000000003</v>
      </c>
      <c r="AM20">
        <v>0</v>
      </c>
      <c r="AN20">
        <v>0</v>
      </c>
      <c r="AO20">
        <v>5.6007000000000007</v>
      </c>
      <c r="AP20">
        <v>3.0907242200604048</v>
      </c>
      <c r="AQ20">
        <v>0</v>
      </c>
      <c r="AR20">
        <v>3.3648000000000002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589.51968281673214</v>
      </c>
      <c r="DN20">
        <v>24.755468428784891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80.002531892102439</v>
      </c>
      <c r="L21">
        <v>22.048331635906727</v>
      </c>
      <c r="M21">
        <v>0</v>
      </c>
      <c r="N21">
        <v>14.401654107700791</v>
      </c>
      <c r="O21">
        <v>50.381133878918106</v>
      </c>
      <c r="P21">
        <v>49.062315789473679</v>
      </c>
      <c r="Q21">
        <v>3.0209732077125335</v>
      </c>
      <c r="R21">
        <v>10.770650787288861</v>
      </c>
      <c r="S21">
        <v>3.5842699469026544</v>
      </c>
      <c r="T21">
        <v>0</v>
      </c>
      <c r="U21">
        <v>242.33943823176222</v>
      </c>
      <c r="V21">
        <v>5.2728208846990574</v>
      </c>
      <c r="W21">
        <v>7.8564718949848533</v>
      </c>
      <c r="X21">
        <v>37.470239987285439</v>
      </c>
      <c r="Y21">
        <v>0</v>
      </c>
      <c r="Z21">
        <v>0.27940000000000004</v>
      </c>
      <c r="AA21">
        <v>0</v>
      </c>
      <c r="AB21">
        <v>5.011280000000002</v>
      </c>
      <c r="AC21">
        <v>2.45784</v>
      </c>
      <c r="AD21">
        <v>6.9448499999999989</v>
      </c>
      <c r="AE21">
        <v>12.557578800000002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12.891999999999999</v>
      </c>
      <c r="AL21">
        <v>16.230500000000003</v>
      </c>
      <c r="AM21">
        <v>0</v>
      </c>
      <c r="AN21">
        <v>0</v>
      </c>
      <c r="AO21">
        <v>5.6007000000000007</v>
      </c>
      <c r="AP21">
        <v>3.0907242200604048</v>
      </c>
      <c r="AQ21">
        <v>0</v>
      </c>
      <c r="AR21">
        <v>3.3648000000000002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601.64529467695445</v>
      </c>
      <c r="DN21">
        <v>25.264650587843473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80.002262007892966</v>
      </c>
      <c r="L22">
        <v>22.048331635906727</v>
      </c>
      <c r="M22">
        <v>0</v>
      </c>
      <c r="N22">
        <v>14.401654107700791</v>
      </c>
      <c r="O22">
        <v>50.381133878918106</v>
      </c>
      <c r="P22">
        <v>49.062315789473679</v>
      </c>
      <c r="Q22">
        <v>3.0209732077125335</v>
      </c>
      <c r="R22">
        <v>10.770650787288861</v>
      </c>
      <c r="S22">
        <v>3.5127038816880178</v>
      </c>
      <c r="T22">
        <v>0</v>
      </c>
      <c r="U22">
        <v>242.33943823176222</v>
      </c>
      <c r="V22">
        <v>5.2728208846990574</v>
      </c>
      <c r="W22">
        <v>7.8564718949848533</v>
      </c>
      <c r="X22">
        <v>37.470239987285439</v>
      </c>
      <c r="Y22">
        <v>0</v>
      </c>
      <c r="Z22">
        <v>0.27940000000000004</v>
      </c>
      <c r="AA22">
        <v>0</v>
      </c>
      <c r="AB22">
        <v>5.011280000000002</v>
      </c>
      <c r="AC22">
        <v>2.45784</v>
      </c>
      <c r="AD22">
        <v>6.9448499999999989</v>
      </c>
      <c r="AE22">
        <v>12.557578800000002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12.891999999999999</v>
      </c>
      <c r="AL22">
        <v>16.230500000000003</v>
      </c>
      <c r="AM22">
        <v>0</v>
      </c>
      <c r="AN22">
        <v>0</v>
      </c>
      <c r="AO22">
        <v>5.6007000000000007</v>
      </c>
      <c r="AP22">
        <v>3.0907242200604048</v>
      </c>
      <c r="AQ22">
        <v>0</v>
      </c>
      <c r="AR22">
        <v>3.3648000000000002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601.57635376952248</v>
      </c>
      <c r="DN22">
        <v>25.261755545851262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80.001894477597816</v>
      </c>
      <c r="L23">
        <v>19.995691499113857</v>
      </c>
      <c r="M23">
        <v>0</v>
      </c>
      <c r="N23">
        <v>14.401654107700791</v>
      </c>
      <c r="O23">
        <v>50.381133878918106</v>
      </c>
      <c r="P23">
        <v>49.807153965785375</v>
      </c>
      <c r="Q23">
        <v>3.0129946414762743</v>
      </c>
      <c r="R23">
        <v>3.0003267564615945</v>
      </c>
      <c r="S23">
        <v>3.5747087063609468</v>
      </c>
      <c r="T23">
        <v>0</v>
      </c>
      <c r="U23">
        <v>242.33943823176222</v>
      </c>
      <c r="V23">
        <v>5.2728208846990574</v>
      </c>
      <c r="W23">
        <v>7.8564718949848533</v>
      </c>
      <c r="X23">
        <v>37.470239987285439</v>
      </c>
      <c r="Y23">
        <v>0</v>
      </c>
      <c r="Z23">
        <v>0.27940000000000004</v>
      </c>
      <c r="AA23">
        <v>0</v>
      </c>
      <c r="AB23">
        <v>5.011280000000002</v>
      </c>
      <c r="AC23">
        <v>2.45784</v>
      </c>
      <c r="AD23">
        <v>6.9448499999999989</v>
      </c>
      <c r="AE23">
        <v>12.557578800000002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12.891999999999999</v>
      </c>
      <c r="AL23">
        <v>16.230500000000003</v>
      </c>
      <c r="AM23">
        <v>0</v>
      </c>
      <c r="AN23">
        <v>0</v>
      </c>
      <c r="AO23">
        <v>5.6007000000000007</v>
      </c>
      <c r="AP23">
        <v>3.0907242200604048</v>
      </c>
      <c r="AQ23">
        <v>0</v>
      </c>
      <c r="AR23">
        <v>3.3648000000000002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592.91557216964077</v>
      </c>
      <c r="DN23">
        <v>24.898069882566151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80.003403342735254</v>
      </c>
      <c r="L24">
        <v>19.995691499113857</v>
      </c>
      <c r="M24">
        <v>0</v>
      </c>
      <c r="N24">
        <v>14.401654107700791</v>
      </c>
      <c r="O24">
        <v>50.381133878918106</v>
      </c>
      <c r="P24">
        <v>50.546736132393505</v>
      </c>
      <c r="Q24">
        <v>3.0129946414762743</v>
      </c>
      <c r="R24">
        <v>3.0003267564615945</v>
      </c>
      <c r="S24">
        <v>3.5747087063609468</v>
      </c>
      <c r="T24">
        <v>0</v>
      </c>
      <c r="U24">
        <v>242.33943823176222</v>
      </c>
      <c r="V24">
        <v>5.2728208846990574</v>
      </c>
      <c r="W24">
        <v>7.8564718949848533</v>
      </c>
      <c r="X24">
        <v>37.470239987285439</v>
      </c>
      <c r="Y24">
        <v>0</v>
      </c>
      <c r="Z24">
        <v>0.27940000000000004</v>
      </c>
      <c r="AA24">
        <v>0</v>
      </c>
      <c r="AB24">
        <v>5.011280000000002</v>
      </c>
      <c r="AC24">
        <v>2.45784</v>
      </c>
      <c r="AD24">
        <v>6.9448499999999989</v>
      </c>
      <c r="AE24">
        <v>12.557578800000002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12.891999999999999</v>
      </c>
      <c r="AL24">
        <v>16.230500000000003</v>
      </c>
      <c r="AM24">
        <v>0</v>
      </c>
      <c r="AN24">
        <v>0</v>
      </c>
      <c r="AO24">
        <v>5.6007000000000007</v>
      </c>
      <c r="AP24">
        <v>3.0907242200604048</v>
      </c>
      <c r="AQ24">
        <v>0</v>
      </c>
      <c r="AR24">
        <v>12.337600000000004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602.23799324041568</v>
      </c>
      <c r="DN24">
        <v>25.28953984353679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80.00308223116734</v>
      </c>
      <c r="L25">
        <v>19.995691499113857</v>
      </c>
      <c r="M25">
        <v>0</v>
      </c>
      <c r="N25">
        <v>14.401654107700791</v>
      </c>
      <c r="O25">
        <v>50.381133878918106</v>
      </c>
      <c r="P25">
        <v>50.926901622718049</v>
      </c>
      <c r="Q25">
        <v>2.9271790325497289</v>
      </c>
      <c r="R25">
        <v>3.0003267564615945</v>
      </c>
      <c r="S25">
        <v>3.5012815238095243</v>
      </c>
      <c r="T25">
        <v>0</v>
      </c>
      <c r="U25">
        <v>242.33943823176222</v>
      </c>
      <c r="V25">
        <v>5.2728208846990574</v>
      </c>
      <c r="W25">
        <v>7.9019123155778885</v>
      </c>
      <c r="X25">
        <v>37.470239987285439</v>
      </c>
      <c r="Y25">
        <v>0</v>
      </c>
      <c r="Z25">
        <v>0.27940000000000004</v>
      </c>
      <c r="AA25">
        <v>0</v>
      </c>
      <c r="AB25">
        <v>5.011280000000002</v>
      </c>
      <c r="AC25">
        <v>2.45784</v>
      </c>
      <c r="AD25">
        <v>6.9448499999999989</v>
      </c>
      <c r="AE25">
        <v>12.557578800000002</v>
      </c>
      <c r="AF25">
        <v>0</v>
      </c>
      <c r="AG25">
        <v>0</v>
      </c>
      <c r="AH25">
        <v>23.765352</v>
      </c>
      <c r="AI25">
        <v>0</v>
      </c>
      <c r="AJ25">
        <v>0</v>
      </c>
      <c r="AK25">
        <v>12.891999999999999</v>
      </c>
      <c r="AL25">
        <v>16.230500000000003</v>
      </c>
      <c r="AM25">
        <v>0</v>
      </c>
      <c r="AN25">
        <v>0</v>
      </c>
      <c r="AO25">
        <v>5.6007000000000007</v>
      </c>
      <c r="AP25">
        <v>3.0907242200604048</v>
      </c>
      <c r="AQ25">
        <v>0</v>
      </c>
      <c r="AR25">
        <v>12.337600000000004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596.79141141618811</v>
      </c>
      <c r="DN25">
        <v>25.060825675636021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80.003403342735254</v>
      </c>
      <c r="L26">
        <v>19.995691499113857</v>
      </c>
      <c r="M26">
        <v>0</v>
      </c>
      <c r="N26">
        <v>14.401654107700791</v>
      </c>
      <c r="O26">
        <v>50.381133878918106</v>
      </c>
      <c r="P26">
        <v>50.926901622718049</v>
      </c>
      <c r="Q26">
        <v>2.9271790325497289</v>
      </c>
      <c r="R26">
        <v>3.0003267564615945</v>
      </c>
      <c r="S26">
        <v>3.5012815238095243</v>
      </c>
      <c r="T26">
        <v>0</v>
      </c>
      <c r="U26">
        <v>242.33943823176222</v>
      </c>
      <c r="V26">
        <v>5.2728208846990574</v>
      </c>
      <c r="W26">
        <v>9.4302634838709682</v>
      </c>
      <c r="X26">
        <v>37.470239987285439</v>
      </c>
      <c r="Y26">
        <v>0</v>
      </c>
      <c r="Z26">
        <v>0.27940000000000004</v>
      </c>
      <c r="AA26">
        <v>3.5515554748118805</v>
      </c>
      <c r="AB26">
        <v>5.011280000000002</v>
      </c>
      <c r="AC26">
        <v>2.45784</v>
      </c>
      <c r="AD26">
        <v>6.9448499999999989</v>
      </c>
      <c r="AE26">
        <v>12.557578800000002</v>
      </c>
      <c r="AF26">
        <v>0</v>
      </c>
      <c r="AG26">
        <v>0</v>
      </c>
      <c r="AH26">
        <v>23.765352</v>
      </c>
      <c r="AI26">
        <v>0</v>
      </c>
      <c r="AJ26">
        <v>0</v>
      </c>
      <c r="AK26">
        <v>12.891999999999999</v>
      </c>
      <c r="AL26">
        <v>16.230500000000003</v>
      </c>
      <c r="AM26">
        <v>0</v>
      </c>
      <c r="AN26">
        <v>0</v>
      </c>
      <c r="AO26">
        <v>5.6007000000000007</v>
      </c>
      <c r="AP26">
        <v>3.0907242200604048</v>
      </c>
      <c r="AQ26">
        <v>0</v>
      </c>
      <c r="AR26">
        <v>2.8040000000000003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592.51743027043801</v>
      </c>
      <c r="DN26">
        <v>24.881434576058975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80.003188318739447</v>
      </c>
      <c r="L27">
        <v>19.995691499113857</v>
      </c>
      <c r="M27">
        <v>0</v>
      </c>
      <c r="N27">
        <v>14.401654107700791</v>
      </c>
      <c r="O27">
        <v>50.381133878918106</v>
      </c>
      <c r="P27">
        <v>50.926901622718049</v>
      </c>
      <c r="Q27">
        <v>2.9271790325497289</v>
      </c>
      <c r="R27">
        <v>10.770650787288861</v>
      </c>
      <c r="S27">
        <v>3.5012815238095243</v>
      </c>
      <c r="T27">
        <v>0</v>
      </c>
      <c r="U27">
        <v>242.33943823176222</v>
      </c>
      <c r="V27">
        <v>5.2728208846990574</v>
      </c>
      <c r="W27">
        <v>9.7110844686648505</v>
      </c>
      <c r="X27">
        <v>37.470239987285439</v>
      </c>
      <c r="Y27">
        <v>0</v>
      </c>
      <c r="Z27">
        <v>1.6562832000000001</v>
      </c>
      <c r="AA27">
        <v>7.123176234792191</v>
      </c>
      <c r="AB27">
        <v>5.011280000000002</v>
      </c>
      <c r="AC27">
        <v>2.45784</v>
      </c>
      <c r="AD27">
        <v>6.9448499999999989</v>
      </c>
      <c r="AE27">
        <v>12.557578800000002</v>
      </c>
      <c r="AF27">
        <v>0</v>
      </c>
      <c r="AG27">
        <v>0</v>
      </c>
      <c r="AH27">
        <v>23.765352</v>
      </c>
      <c r="AI27">
        <v>0</v>
      </c>
      <c r="AJ27">
        <v>0</v>
      </c>
      <c r="AK27">
        <v>12.891999999999999</v>
      </c>
      <c r="AL27">
        <v>16.230500000000003</v>
      </c>
      <c r="AM27">
        <v>0</v>
      </c>
      <c r="AN27">
        <v>0</v>
      </c>
      <c r="AO27">
        <v>5.6007000000000007</v>
      </c>
      <c r="AP27">
        <v>3.0907242200604048</v>
      </c>
      <c r="AQ27">
        <v>0</v>
      </c>
      <c r="AR27">
        <v>2.2432000000000007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604.45470684405291</v>
      </c>
      <c r="DN27">
        <v>25.382791954049694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119.99524131848298</v>
      </c>
      <c r="L28">
        <v>19.995691499113857</v>
      </c>
      <c r="M28">
        <v>0</v>
      </c>
      <c r="N28">
        <v>14.401654107700791</v>
      </c>
      <c r="O28">
        <v>50.381133878918106</v>
      </c>
      <c r="P28">
        <v>50.926901622718049</v>
      </c>
      <c r="Q28">
        <v>2.9271790325497289</v>
      </c>
      <c r="R28">
        <v>10.770650787288861</v>
      </c>
      <c r="S28">
        <v>3.5012815238095243</v>
      </c>
      <c r="T28">
        <v>0</v>
      </c>
      <c r="U28">
        <v>242.33943823176222</v>
      </c>
      <c r="V28">
        <v>5.2728208846990574</v>
      </c>
      <c r="W28">
        <v>9.7110844686648505</v>
      </c>
      <c r="X28">
        <v>37.470239987285439</v>
      </c>
      <c r="Y28">
        <v>0</v>
      </c>
      <c r="Z28">
        <v>4.9939955999999999</v>
      </c>
      <c r="AA28">
        <v>7.123176234792191</v>
      </c>
      <c r="AB28">
        <v>5.011280000000002</v>
      </c>
      <c r="AC28">
        <v>2.45784</v>
      </c>
      <c r="AD28">
        <v>6.9448499999999989</v>
      </c>
      <c r="AE28">
        <v>12.557578800000002</v>
      </c>
      <c r="AF28">
        <v>0</v>
      </c>
      <c r="AG28">
        <v>0</v>
      </c>
      <c r="AH28">
        <v>23.765352</v>
      </c>
      <c r="AI28">
        <v>0</v>
      </c>
      <c r="AJ28">
        <v>0</v>
      </c>
      <c r="AK28">
        <v>12.891999999999999</v>
      </c>
      <c r="AL28">
        <v>16.230500000000003</v>
      </c>
      <c r="AM28">
        <v>0</v>
      </c>
      <c r="AN28">
        <v>0</v>
      </c>
      <c r="AO28">
        <v>5.6007000000000007</v>
      </c>
      <c r="AP28">
        <v>3.0907242200604048</v>
      </c>
      <c r="AQ28">
        <v>0</v>
      </c>
      <c r="AR28">
        <v>2.2432000000000007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646.03828274390662</v>
      </c>
      <c r="DN28">
        <v>27.128981453939389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80.983407351465431</v>
      </c>
      <c r="L29">
        <v>19.995691499113857</v>
      </c>
      <c r="M29">
        <v>0</v>
      </c>
      <c r="N29">
        <v>14.401654107700791</v>
      </c>
      <c r="O29">
        <v>50.381133878918106</v>
      </c>
      <c r="P29">
        <v>50.926901622718049</v>
      </c>
      <c r="Q29">
        <v>2.9271790325497289</v>
      </c>
      <c r="R29">
        <v>10.770650787288861</v>
      </c>
      <c r="S29">
        <v>3.5012815238095243</v>
      </c>
      <c r="T29">
        <v>0</v>
      </c>
      <c r="U29">
        <v>242.33943823176222</v>
      </c>
      <c r="V29">
        <v>5.2728208846990574</v>
      </c>
      <c r="W29">
        <v>6.4802893338782184</v>
      </c>
      <c r="X29">
        <v>37.470239987285439</v>
      </c>
      <c r="Y29">
        <v>0</v>
      </c>
      <c r="Z29">
        <v>4.9939955999999999</v>
      </c>
      <c r="AA29">
        <v>7.123176234792191</v>
      </c>
      <c r="AB29">
        <v>5.011280000000002</v>
      </c>
      <c r="AC29">
        <v>2.45784</v>
      </c>
      <c r="AD29">
        <v>6.9448499999999989</v>
      </c>
      <c r="AE29">
        <v>12.557578800000002</v>
      </c>
      <c r="AF29">
        <v>0</v>
      </c>
      <c r="AG29">
        <v>0</v>
      </c>
      <c r="AH29">
        <v>23.765352</v>
      </c>
      <c r="AI29">
        <v>0</v>
      </c>
      <c r="AJ29">
        <v>0</v>
      </c>
      <c r="AK29">
        <v>12.891999999999999</v>
      </c>
      <c r="AL29">
        <v>16.230500000000003</v>
      </c>
      <c r="AM29">
        <v>0</v>
      </c>
      <c r="AN29">
        <v>0</v>
      </c>
      <c r="AO29">
        <v>5.6007000000000007</v>
      </c>
      <c r="AP29">
        <v>3.0907242200604048</v>
      </c>
      <c r="AQ29">
        <v>0</v>
      </c>
      <c r="AR29">
        <v>2.2432000000000007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605.49803167411164</v>
      </c>
      <c r="DN29">
        <v>25.426603421930281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80.003524037415715</v>
      </c>
      <c r="L30">
        <v>19.995691499113857</v>
      </c>
      <c r="M30">
        <v>0</v>
      </c>
      <c r="N30">
        <v>14.401654107700791</v>
      </c>
      <c r="O30">
        <v>50.381133878918106</v>
      </c>
      <c r="P30">
        <v>50.926901622718049</v>
      </c>
      <c r="Q30">
        <v>2.9271790325497289</v>
      </c>
      <c r="R30">
        <v>10.770650787288861</v>
      </c>
      <c r="S30">
        <v>3.5012815238095243</v>
      </c>
      <c r="T30">
        <v>0</v>
      </c>
      <c r="U30">
        <v>242.33943823176222</v>
      </c>
      <c r="V30">
        <v>5.2728208846990574</v>
      </c>
      <c r="W30">
        <v>6.4802893338782184</v>
      </c>
      <c r="X30">
        <v>37.470239987285439</v>
      </c>
      <c r="Y30">
        <v>0</v>
      </c>
      <c r="Z30">
        <v>4.9939955999999999</v>
      </c>
      <c r="AA30">
        <v>7.123176234792191</v>
      </c>
      <c r="AB30">
        <v>5.011280000000002</v>
      </c>
      <c r="AC30">
        <v>2.45784</v>
      </c>
      <c r="AD30">
        <v>6.9448499999999989</v>
      </c>
      <c r="AE30">
        <v>12.557578800000002</v>
      </c>
      <c r="AF30">
        <v>0</v>
      </c>
      <c r="AG30">
        <v>0</v>
      </c>
      <c r="AH30">
        <v>15.6351</v>
      </c>
      <c r="AI30">
        <v>0</v>
      </c>
      <c r="AJ30">
        <v>0</v>
      </c>
      <c r="AK30">
        <v>12.891999999999999</v>
      </c>
      <c r="AL30">
        <v>16.230500000000003</v>
      </c>
      <c r="AM30">
        <v>0</v>
      </c>
      <c r="AN30">
        <v>0</v>
      </c>
      <c r="AO30">
        <v>5.6007000000000007</v>
      </c>
      <c r="AP30">
        <v>3.0907242200604048</v>
      </c>
      <c r="AQ30">
        <v>0</v>
      </c>
      <c r="AR30">
        <v>3.3648000000000002</v>
      </c>
      <c r="AS30">
        <v>3.4170000000000003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598.65125831431737</v>
      </c>
      <c r="DN30">
        <v>25.139091467674831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80.003403342735254</v>
      </c>
      <c r="L31">
        <v>19.995691499113857</v>
      </c>
      <c r="M31">
        <v>0</v>
      </c>
      <c r="N31">
        <v>14.401654107700791</v>
      </c>
      <c r="O31">
        <v>50.381133878918106</v>
      </c>
      <c r="P31">
        <v>51.106912346841845</v>
      </c>
      <c r="Q31">
        <v>3.0129946414762743</v>
      </c>
      <c r="R31">
        <v>10.770650787288861</v>
      </c>
      <c r="S31">
        <v>3.5747087063609468</v>
      </c>
      <c r="T31">
        <v>0</v>
      </c>
      <c r="U31">
        <v>242.33943823176222</v>
      </c>
      <c r="V31">
        <v>5.2728208846990574</v>
      </c>
      <c r="W31">
        <v>6.4802893338782184</v>
      </c>
      <c r="X31">
        <v>37.470239987285439</v>
      </c>
      <c r="Y31">
        <v>0</v>
      </c>
      <c r="Z31">
        <v>4.9939955999999999</v>
      </c>
      <c r="AA31">
        <v>7.123176234792191</v>
      </c>
      <c r="AB31">
        <v>5.011280000000002</v>
      </c>
      <c r="AC31">
        <v>2.45784</v>
      </c>
      <c r="AD31">
        <v>6.9448499999999989</v>
      </c>
      <c r="AE31">
        <v>12.557578800000002</v>
      </c>
      <c r="AF31">
        <v>0</v>
      </c>
      <c r="AG31">
        <v>0</v>
      </c>
      <c r="AH31">
        <v>15.6351</v>
      </c>
      <c r="AI31">
        <v>0</v>
      </c>
      <c r="AJ31">
        <v>0</v>
      </c>
      <c r="AK31">
        <v>12.891999999999999</v>
      </c>
      <c r="AL31">
        <v>16.230500000000003</v>
      </c>
      <c r="AM31">
        <v>0</v>
      </c>
      <c r="AN31">
        <v>0</v>
      </c>
      <c r="AO31">
        <v>5.6007000000000007</v>
      </c>
      <c r="AP31">
        <v>3.0907242200604048</v>
      </c>
      <c r="AQ31">
        <v>0</v>
      </c>
      <c r="AR31">
        <v>3.3648000000000002</v>
      </c>
      <c r="AS31">
        <v>8.2007999999999992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603.56773722323112</v>
      </c>
      <c r="DN31">
        <v>25.345545379682193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80.003148425787103</v>
      </c>
      <c r="L32">
        <v>19.995691499113857</v>
      </c>
      <c r="M32">
        <v>0</v>
      </c>
      <c r="N32">
        <v>14.401654107700791</v>
      </c>
      <c r="O32">
        <v>50.381133878918106</v>
      </c>
      <c r="P32">
        <v>51.114402283751012</v>
      </c>
      <c r="Q32">
        <v>3.0129946414762743</v>
      </c>
      <c r="R32">
        <v>5.0005090166723365</v>
      </c>
      <c r="S32">
        <v>3.5747087063609468</v>
      </c>
      <c r="T32">
        <v>0</v>
      </c>
      <c r="U32">
        <v>242.33943823176222</v>
      </c>
      <c r="V32">
        <v>5.2728208846990574</v>
      </c>
      <c r="W32">
        <v>6.4802893338782184</v>
      </c>
      <c r="X32">
        <v>37.470239987285439</v>
      </c>
      <c r="Y32">
        <v>0</v>
      </c>
      <c r="Z32">
        <v>1.6562832000000001</v>
      </c>
      <c r="AA32">
        <v>7.123176234792191</v>
      </c>
      <c r="AB32">
        <v>5.011280000000002</v>
      </c>
      <c r="AC32">
        <v>2.45784</v>
      </c>
      <c r="AD32">
        <v>6.9448499999999989</v>
      </c>
      <c r="AE32">
        <v>12.557578800000002</v>
      </c>
      <c r="AF32">
        <v>0</v>
      </c>
      <c r="AG32">
        <v>0</v>
      </c>
      <c r="AH32">
        <v>15.6351</v>
      </c>
      <c r="AI32">
        <v>0</v>
      </c>
      <c r="AJ32">
        <v>0</v>
      </c>
      <c r="AK32">
        <v>12.891999999999999</v>
      </c>
      <c r="AL32">
        <v>16.230500000000003</v>
      </c>
      <c r="AM32">
        <v>0</v>
      </c>
      <c r="AN32">
        <v>0</v>
      </c>
      <c r="AO32">
        <v>5.6007000000000007</v>
      </c>
      <c r="AP32">
        <v>3.0907242200604048</v>
      </c>
      <c r="AQ32">
        <v>0</v>
      </c>
      <c r="AR32">
        <v>12.337600000000004</v>
      </c>
      <c r="AS32">
        <v>8.2007999999999992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603.44506872425802</v>
      </c>
      <c r="DN32">
        <v>25.340394727999826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80.002915373194753</v>
      </c>
      <c r="L33">
        <v>19.995691499113857</v>
      </c>
      <c r="M33">
        <v>0</v>
      </c>
      <c r="N33">
        <v>14.401654107700791</v>
      </c>
      <c r="O33">
        <v>50.381133878918106</v>
      </c>
      <c r="P33">
        <v>51.114402283751012</v>
      </c>
      <c r="Q33">
        <v>3.0209732077125335</v>
      </c>
      <c r="R33">
        <v>5.0005090166723365</v>
      </c>
      <c r="S33">
        <v>3.5842699469026544</v>
      </c>
      <c r="T33">
        <v>0</v>
      </c>
      <c r="U33">
        <v>242.33943823176222</v>
      </c>
      <c r="V33">
        <v>5.2728208846990574</v>
      </c>
      <c r="W33">
        <v>6.4802893338782184</v>
      </c>
      <c r="X33">
        <v>37.470239987285439</v>
      </c>
      <c r="Y33">
        <v>0</v>
      </c>
      <c r="Z33">
        <v>1.6562832000000001</v>
      </c>
      <c r="AA33">
        <v>7.123176234792191</v>
      </c>
      <c r="AB33">
        <v>5.011280000000002</v>
      </c>
      <c r="AC33">
        <v>2.45784</v>
      </c>
      <c r="AD33">
        <v>6.9448499999999989</v>
      </c>
      <c r="AE33">
        <v>12.557578800000002</v>
      </c>
      <c r="AF33">
        <v>0</v>
      </c>
      <c r="AG33">
        <v>0</v>
      </c>
      <c r="AH33">
        <v>15.6351</v>
      </c>
      <c r="AI33">
        <v>0</v>
      </c>
      <c r="AJ33">
        <v>0</v>
      </c>
      <c r="AK33">
        <v>12.891999999999999</v>
      </c>
      <c r="AL33">
        <v>16.230500000000003</v>
      </c>
      <c r="AM33">
        <v>0</v>
      </c>
      <c r="AN33">
        <v>0</v>
      </c>
      <c r="AO33">
        <v>5.6007000000000007</v>
      </c>
      <c r="AP33">
        <v>3.0907242200604048</v>
      </c>
      <c r="AQ33">
        <v>0</v>
      </c>
      <c r="AR33">
        <v>12.337600000000004</v>
      </c>
      <c r="AS33">
        <v>8.2007999999999992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603.46167820500989</v>
      </c>
      <c r="DN33">
        <v>25.341092001433562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89.215136362597761</v>
      </c>
      <c r="L34">
        <v>19.995691499113857</v>
      </c>
      <c r="M34">
        <v>0</v>
      </c>
      <c r="N34">
        <v>14.401654107700791</v>
      </c>
      <c r="O34">
        <v>50.381133878918106</v>
      </c>
      <c r="P34">
        <v>51.114402283751012</v>
      </c>
      <c r="Q34">
        <v>3.0222946760070051</v>
      </c>
      <c r="R34">
        <v>5.0005090166723365</v>
      </c>
      <c r="S34">
        <v>3.5842699469026544</v>
      </c>
      <c r="T34">
        <v>0</v>
      </c>
      <c r="U34">
        <v>242.33943823176222</v>
      </c>
      <c r="V34">
        <v>5.2728208846990574</v>
      </c>
      <c r="W34">
        <v>6.9074466693910912</v>
      </c>
      <c r="X34">
        <v>37.471576793359546</v>
      </c>
      <c r="Y34">
        <v>0</v>
      </c>
      <c r="Z34">
        <v>1.6562832000000001</v>
      </c>
      <c r="AA34">
        <v>7.123176234792191</v>
      </c>
      <c r="AB34">
        <v>5.011280000000002</v>
      </c>
      <c r="AC34">
        <v>2.45784</v>
      </c>
      <c r="AD34">
        <v>6.9448499999999989</v>
      </c>
      <c r="AE34">
        <v>12.557578800000002</v>
      </c>
      <c r="AF34">
        <v>0</v>
      </c>
      <c r="AG34">
        <v>0</v>
      </c>
      <c r="AH34">
        <v>15.6351</v>
      </c>
      <c r="AI34">
        <v>0</v>
      </c>
      <c r="AJ34">
        <v>0</v>
      </c>
      <c r="AK34">
        <v>12.891999999999999</v>
      </c>
      <c r="AL34">
        <v>16.230500000000003</v>
      </c>
      <c r="AM34">
        <v>0</v>
      </c>
      <c r="AN34">
        <v>0</v>
      </c>
      <c r="AO34">
        <v>5.6007000000000007</v>
      </c>
      <c r="AP34">
        <v>3.0907242200604048</v>
      </c>
      <c r="AQ34">
        <v>0</v>
      </c>
      <c r="AR34">
        <v>2.2432000000000007</v>
      </c>
      <c r="AS34">
        <v>8.2007999999999992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603.02754505288237</v>
      </c>
      <c r="DN34">
        <v>25.322861752845558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89.215136362597761</v>
      </c>
      <c r="L35">
        <v>22.048331635906727</v>
      </c>
      <c r="M35">
        <v>0</v>
      </c>
      <c r="N35">
        <v>14.401654107700791</v>
      </c>
      <c r="O35">
        <v>50.381133878918106</v>
      </c>
      <c r="P35">
        <v>51.114402283751012</v>
      </c>
      <c r="Q35">
        <v>3.0222946760070051</v>
      </c>
      <c r="R35">
        <v>5</v>
      </c>
      <c r="S35">
        <v>3.5842699469026544</v>
      </c>
      <c r="T35">
        <v>0</v>
      </c>
      <c r="U35">
        <v>243.60855661250824</v>
      </c>
      <c r="V35">
        <v>2.8874614688073392</v>
      </c>
      <c r="W35">
        <v>5.2772080604582605</v>
      </c>
      <c r="X35">
        <v>37.471576793359546</v>
      </c>
      <c r="Y35">
        <v>0</v>
      </c>
      <c r="Z35">
        <v>1.6562832000000001</v>
      </c>
      <c r="AA35">
        <v>7.123176234792191</v>
      </c>
      <c r="AB35">
        <v>5.011280000000002</v>
      </c>
      <c r="AC35">
        <v>2.45784</v>
      </c>
      <c r="AD35">
        <v>6.9448499999999989</v>
      </c>
      <c r="AE35">
        <v>12.557578800000002</v>
      </c>
      <c r="AF35">
        <v>0</v>
      </c>
      <c r="AG35">
        <v>0</v>
      </c>
      <c r="AH35">
        <v>15.6351</v>
      </c>
      <c r="AI35">
        <v>0</v>
      </c>
      <c r="AJ35">
        <v>0</v>
      </c>
      <c r="AK35">
        <v>12.891999999999999</v>
      </c>
      <c r="AL35">
        <v>16.230500000000003</v>
      </c>
      <c r="AM35">
        <v>0</v>
      </c>
      <c r="AN35">
        <v>0</v>
      </c>
      <c r="AO35">
        <v>5.6007000000000007</v>
      </c>
      <c r="AP35">
        <v>3.0907242200604048</v>
      </c>
      <c r="AQ35">
        <v>0</v>
      </c>
      <c r="AR35">
        <v>2.2432000000000007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602.36117902170281</v>
      </c>
      <c r="DN35">
        <v>25.294879260067074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89.215136362597761</v>
      </c>
      <c r="L36">
        <v>22.048331635906727</v>
      </c>
      <c r="M36">
        <v>0</v>
      </c>
      <c r="N36">
        <v>14.401654107700791</v>
      </c>
      <c r="O36">
        <v>50.381133878918106</v>
      </c>
      <c r="P36">
        <v>51.114402283751012</v>
      </c>
      <c r="Q36">
        <v>3.0222946760070051</v>
      </c>
      <c r="R36">
        <v>5</v>
      </c>
      <c r="S36">
        <v>3.5842699469026544</v>
      </c>
      <c r="T36">
        <v>0</v>
      </c>
      <c r="U36">
        <v>243.69168806545039</v>
      </c>
      <c r="V36">
        <v>1.3553976870748301</v>
      </c>
      <c r="W36">
        <v>5.2772080604582605</v>
      </c>
      <c r="X36">
        <v>37.471576793359546</v>
      </c>
      <c r="Y36">
        <v>0</v>
      </c>
      <c r="Z36">
        <v>1.6562832000000001</v>
      </c>
      <c r="AA36">
        <v>7.123176234792191</v>
      </c>
      <c r="AB36">
        <v>5.011280000000002</v>
      </c>
      <c r="AC36">
        <v>2.45784</v>
      </c>
      <c r="AD36">
        <v>6.9448499999999989</v>
      </c>
      <c r="AE36">
        <v>12.557578800000002</v>
      </c>
      <c r="AF36">
        <v>0</v>
      </c>
      <c r="AG36">
        <v>0</v>
      </c>
      <c r="AH36">
        <v>15.6351</v>
      </c>
      <c r="AI36">
        <v>0</v>
      </c>
      <c r="AJ36">
        <v>0</v>
      </c>
      <c r="AK36">
        <v>12.891999999999999</v>
      </c>
      <c r="AL36">
        <v>16.230500000000003</v>
      </c>
      <c r="AM36">
        <v>0</v>
      </c>
      <c r="AN36">
        <v>0</v>
      </c>
      <c r="AO36">
        <v>5.6007000000000007</v>
      </c>
      <c r="AP36">
        <v>3.0907242200604048</v>
      </c>
      <c r="AQ36">
        <v>0</v>
      </c>
      <c r="AR36">
        <v>2.2432000000000007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600.97063895267956</v>
      </c>
      <c r="DN36">
        <v>25.236487000300183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91.24429290659431</v>
      </c>
      <c r="L37">
        <v>22.048331635906727</v>
      </c>
      <c r="M37">
        <v>0</v>
      </c>
      <c r="N37">
        <v>14.401654107700791</v>
      </c>
      <c r="O37">
        <v>50.381133878918106</v>
      </c>
      <c r="P37">
        <v>50.926901622718049</v>
      </c>
      <c r="Q37">
        <v>3.0222946760070051</v>
      </c>
      <c r="R37">
        <v>5</v>
      </c>
      <c r="S37">
        <v>3.5842699469026544</v>
      </c>
      <c r="T37">
        <v>0</v>
      </c>
      <c r="U37">
        <v>243.69168806545039</v>
      </c>
      <c r="V37">
        <v>0</v>
      </c>
      <c r="W37">
        <v>5.0012847058823526</v>
      </c>
      <c r="X37">
        <v>18</v>
      </c>
      <c r="Y37">
        <v>0</v>
      </c>
      <c r="Z37">
        <v>1.6562832000000001</v>
      </c>
      <c r="AA37">
        <v>7.123176234792191</v>
      </c>
      <c r="AB37">
        <v>5.011280000000002</v>
      </c>
      <c r="AC37">
        <v>2.45784</v>
      </c>
      <c r="AD37">
        <v>6.9448499999999989</v>
      </c>
      <c r="AE37">
        <v>12.557578800000002</v>
      </c>
      <c r="AF37">
        <v>0</v>
      </c>
      <c r="AG37">
        <v>0</v>
      </c>
      <c r="AH37">
        <v>15.6351</v>
      </c>
      <c r="AI37">
        <v>0</v>
      </c>
      <c r="AJ37">
        <v>0</v>
      </c>
      <c r="AK37">
        <v>12.891999999999999</v>
      </c>
      <c r="AL37">
        <v>16.230500000000003</v>
      </c>
      <c r="AM37">
        <v>0</v>
      </c>
      <c r="AN37">
        <v>0</v>
      </c>
      <c r="AO37">
        <v>5.6007000000000007</v>
      </c>
      <c r="AP37">
        <v>3.0907242200604048</v>
      </c>
      <c r="AQ37">
        <v>0</v>
      </c>
      <c r="AR37">
        <v>3.3648000000000002</v>
      </c>
      <c r="AS37">
        <v>3.4170000000000003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578.97101170526446</v>
      </c>
      <c r="DN37">
        <v>24.31267229566857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91.24429290659431</v>
      </c>
      <c r="L38">
        <v>22.048331635906727</v>
      </c>
      <c r="M38">
        <v>0</v>
      </c>
      <c r="N38">
        <v>14.401654107700791</v>
      </c>
      <c r="O38">
        <v>50.381133878918106</v>
      </c>
      <c r="P38">
        <v>50.926901622718049</v>
      </c>
      <c r="Q38">
        <v>3.0222946760070051</v>
      </c>
      <c r="R38">
        <v>5</v>
      </c>
      <c r="S38">
        <v>3.5842699469026544</v>
      </c>
      <c r="T38">
        <v>0</v>
      </c>
      <c r="U38">
        <v>243.69168806545039</v>
      </c>
      <c r="V38">
        <v>0</v>
      </c>
      <c r="W38">
        <v>4.7950530035335692</v>
      </c>
      <c r="X38">
        <v>18</v>
      </c>
      <c r="Y38">
        <v>0</v>
      </c>
      <c r="Z38">
        <v>1.6562832000000001</v>
      </c>
      <c r="AA38">
        <v>7.123176234792191</v>
      </c>
      <c r="AB38">
        <v>5.011280000000002</v>
      </c>
      <c r="AC38">
        <v>2.45784</v>
      </c>
      <c r="AD38">
        <v>6.9448499999999989</v>
      </c>
      <c r="AE38">
        <v>12.557578800000002</v>
      </c>
      <c r="AF38">
        <v>0</v>
      </c>
      <c r="AG38">
        <v>0</v>
      </c>
      <c r="AH38">
        <v>15.6351</v>
      </c>
      <c r="AI38">
        <v>0</v>
      </c>
      <c r="AJ38">
        <v>0</v>
      </c>
      <c r="AK38">
        <v>12.891999999999999</v>
      </c>
      <c r="AL38">
        <v>16.230500000000003</v>
      </c>
      <c r="AM38">
        <v>0</v>
      </c>
      <c r="AN38">
        <v>0</v>
      </c>
      <c r="AO38">
        <v>5.6007000000000007</v>
      </c>
      <c r="AP38">
        <v>3.0907242200604048</v>
      </c>
      <c r="AQ38">
        <v>0</v>
      </c>
      <c r="AR38">
        <v>12.337600000000004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586.5644634395893</v>
      </c>
      <c r="DN38">
        <v>24.631538858994968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91.24429290659431</v>
      </c>
      <c r="L39">
        <v>30.582352343126693</v>
      </c>
      <c r="M39">
        <v>0</v>
      </c>
      <c r="N39">
        <v>14.401654107700791</v>
      </c>
      <c r="O39">
        <v>50.381133878918106</v>
      </c>
      <c r="P39">
        <v>50.926901622718049</v>
      </c>
      <c r="Q39">
        <v>3.0222946760070051</v>
      </c>
      <c r="R39">
        <v>5</v>
      </c>
      <c r="S39">
        <v>3.5842699469026544</v>
      </c>
      <c r="T39">
        <v>0</v>
      </c>
      <c r="U39">
        <v>243.69168806545039</v>
      </c>
      <c r="V39">
        <v>0</v>
      </c>
      <c r="W39">
        <v>4.7950530035335692</v>
      </c>
      <c r="X39">
        <v>18</v>
      </c>
      <c r="Y39">
        <v>0</v>
      </c>
      <c r="Z39">
        <v>1.6562832000000001</v>
      </c>
      <c r="AA39">
        <v>3.5515554748118805</v>
      </c>
      <c r="AB39">
        <v>5.011280000000002</v>
      </c>
      <c r="AC39">
        <v>2.45784</v>
      </c>
      <c r="AD39">
        <v>6.9448499999999989</v>
      </c>
      <c r="AE39">
        <v>12.557578800000002</v>
      </c>
      <c r="AF39">
        <v>0</v>
      </c>
      <c r="AG39">
        <v>0</v>
      </c>
      <c r="AH39">
        <v>15.6351</v>
      </c>
      <c r="AI39">
        <v>0</v>
      </c>
      <c r="AJ39">
        <v>0</v>
      </c>
      <c r="AK39">
        <v>12.891999999999999</v>
      </c>
      <c r="AL39">
        <v>13.574600000000004</v>
      </c>
      <c r="AM39">
        <v>0</v>
      </c>
      <c r="AN39">
        <v>0</v>
      </c>
      <c r="AO39">
        <v>5.8994039999999996</v>
      </c>
      <c r="AP39">
        <v>3.0907242200604048</v>
      </c>
      <c r="AQ39">
        <v>0</v>
      </c>
      <c r="AR39">
        <v>12.337600000000004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589.06475791063963</v>
      </c>
      <c r="DN39">
        <v>24.736448335184281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91.24429290659431</v>
      </c>
      <c r="L40">
        <v>30.582352343126693</v>
      </c>
      <c r="M40">
        <v>0</v>
      </c>
      <c r="N40">
        <v>14.401654107700791</v>
      </c>
      <c r="O40">
        <v>50.381133878918106</v>
      </c>
      <c r="P40">
        <v>50.926901622718049</v>
      </c>
      <c r="Q40">
        <v>3.0222946760070051</v>
      </c>
      <c r="R40">
        <v>5</v>
      </c>
      <c r="S40">
        <v>3.5842699469026544</v>
      </c>
      <c r="T40">
        <v>0</v>
      </c>
      <c r="U40">
        <v>243.69168806545039</v>
      </c>
      <c r="V40">
        <v>0</v>
      </c>
      <c r="W40">
        <v>4.7950530035335692</v>
      </c>
      <c r="X40">
        <v>18</v>
      </c>
      <c r="Y40">
        <v>0</v>
      </c>
      <c r="Z40">
        <v>1.6562832000000001</v>
      </c>
      <c r="AA40">
        <v>3.5515554748118805</v>
      </c>
      <c r="AB40">
        <v>5.011280000000002</v>
      </c>
      <c r="AC40">
        <v>2.45784</v>
      </c>
      <c r="AD40">
        <v>6.9448499999999989</v>
      </c>
      <c r="AE40">
        <v>12.557578800000002</v>
      </c>
      <c r="AF40">
        <v>0</v>
      </c>
      <c r="AG40">
        <v>0</v>
      </c>
      <c r="AH40">
        <v>15.6351</v>
      </c>
      <c r="AI40">
        <v>0</v>
      </c>
      <c r="AJ40">
        <v>0</v>
      </c>
      <c r="AK40">
        <v>12.891999999999999</v>
      </c>
      <c r="AL40">
        <v>13.574600000000004</v>
      </c>
      <c r="AM40">
        <v>0</v>
      </c>
      <c r="AN40">
        <v>0</v>
      </c>
      <c r="AO40">
        <v>5.8994039999999996</v>
      </c>
      <c r="AP40">
        <v>3.0907242200604048</v>
      </c>
      <c r="AQ40">
        <v>0</v>
      </c>
      <c r="AR40">
        <v>3.9256000000000006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580.99176151063966</v>
      </c>
      <c r="DN40">
        <v>24.39744473518428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91.245396925696241</v>
      </c>
      <c r="L41">
        <v>30.582352343126693</v>
      </c>
      <c r="M41">
        <v>0</v>
      </c>
      <c r="N41">
        <v>14.401654107700791</v>
      </c>
      <c r="O41">
        <v>50.381133878918106</v>
      </c>
      <c r="P41">
        <v>50.926901622718049</v>
      </c>
      <c r="Q41">
        <v>3.0222946760070051</v>
      </c>
      <c r="R41">
        <v>5</v>
      </c>
      <c r="S41">
        <v>3.5842699469026544</v>
      </c>
      <c r="T41">
        <v>0</v>
      </c>
      <c r="U41">
        <v>243.69168806545039</v>
      </c>
      <c r="V41">
        <v>0</v>
      </c>
      <c r="W41">
        <v>4.7950530035335692</v>
      </c>
      <c r="X41">
        <v>18</v>
      </c>
      <c r="Y41">
        <v>0</v>
      </c>
      <c r="Z41">
        <v>1.6562832000000001</v>
      </c>
      <c r="AA41">
        <v>3.5515554748118805</v>
      </c>
      <c r="AB41">
        <v>5.011280000000002</v>
      </c>
      <c r="AC41">
        <v>2.45784</v>
      </c>
      <c r="AD41">
        <v>6.9448499999999989</v>
      </c>
      <c r="AE41">
        <v>12.557578800000002</v>
      </c>
      <c r="AF41">
        <v>0</v>
      </c>
      <c r="AG41">
        <v>0</v>
      </c>
      <c r="AH41">
        <v>15.6351</v>
      </c>
      <c r="AI41">
        <v>0</v>
      </c>
      <c r="AJ41">
        <v>0</v>
      </c>
      <c r="AK41">
        <v>12.891999999999999</v>
      </c>
      <c r="AL41">
        <v>13.574600000000004</v>
      </c>
      <c r="AM41">
        <v>0</v>
      </c>
      <c r="AN41">
        <v>0</v>
      </c>
      <c r="AO41">
        <v>5.8994039999999996</v>
      </c>
      <c r="AP41">
        <v>3.0907242200604048</v>
      </c>
      <c r="AQ41">
        <v>0</v>
      </c>
      <c r="AR41">
        <v>3.9256000000000006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580.99282116533766</v>
      </c>
      <c r="DN41">
        <v>24.397489099588242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91.245396925696241</v>
      </c>
      <c r="L42">
        <v>30.582352343126693</v>
      </c>
      <c r="M42">
        <v>0</v>
      </c>
      <c r="N42">
        <v>14.401654107700791</v>
      </c>
      <c r="O42">
        <v>50.381133878918106</v>
      </c>
      <c r="P42">
        <v>50.926901622718049</v>
      </c>
      <c r="Q42">
        <v>3.0222946760070051</v>
      </c>
      <c r="R42">
        <v>5</v>
      </c>
      <c r="S42">
        <v>3.5842699469026544</v>
      </c>
      <c r="T42">
        <v>0</v>
      </c>
      <c r="U42">
        <v>243.69168806545039</v>
      </c>
      <c r="V42">
        <v>0</v>
      </c>
      <c r="W42">
        <v>4.7950530035335692</v>
      </c>
      <c r="X42">
        <v>18</v>
      </c>
      <c r="Y42">
        <v>0</v>
      </c>
      <c r="Z42">
        <v>1.6562832000000001</v>
      </c>
      <c r="AA42">
        <v>0</v>
      </c>
      <c r="AB42">
        <v>5.011280000000002</v>
      </c>
      <c r="AC42">
        <v>2.45784</v>
      </c>
      <c r="AD42">
        <v>6.9448499999999989</v>
      </c>
      <c r="AE42">
        <v>12.557578800000002</v>
      </c>
      <c r="AF42">
        <v>0</v>
      </c>
      <c r="AG42">
        <v>0</v>
      </c>
      <c r="AH42">
        <v>15.6351</v>
      </c>
      <c r="AI42">
        <v>0</v>
      </c>
      <c r="AJ42">
        <v>0</v>
      </c>
      <c r="AK42">
        <v>12.891999999999999</v>
      </c>
      <c r="AL42">
        <v>13.574600000000004</v>
      </c>
      <c r="AM42">
        <v>0</v>
      </c>
      <c r="AN42">
        <v>0</v>
      </c>
      <c r="AO42">
        <v>5.8994039999999996</v>
      </c>
      <c r="AP42">
        <v>3.0907242200604048</v>
      </c>
      <c r="AQ42">
        <v>0</v>
      </c>
      <c r="AR42">
        <v>3.9256000000000006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577.5844732990696</v>
      </c>
      <c r="DN42">
        <v>24.25428149104453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91.245396925696241</v>
      </c>
      <c r="L43">
        <v>30.582352343126693</v>
      </c>
      <c r="M43">
        <v>0</v>
      </c>
      <c r="N43">
        <v>14.401654107700791</v>
      </c>
      <c r="O43">
        <v>50.381133878918106</v>
      </c>
      <c r="P43">
        <v>50.926901622718049</v>
      </c>
      <c r="Q43">
        <v>3.0222946760070051</v>
      </c>
      <c r="R43">
        <v>5</v>
      </c>
      <c r="S43">
        <v>3.5842699469026544</v>
      </c>
      <c r="T43">
        <v>0</v>
      </c>
      <c r="U43">
        <v>243.69168806545039</v>
      </c>
      <c r="V43">
        <v>0</v>
      </c>
      <c r="W43">
        <v>3.9699575775307201</v>
      </c>
      <c r="X43">
        <v>11.671146129827445</v>
      </c>
      <c r="Y43">
        <v>0</v>
      </c>
      <c r="Z43">
        <v>1.6562832000000001</v>
      </c>
      <c r="AA43">
        <v>0</v>
      </c>
      <c r="AB43">
        <v>5.011280000000002</v>
      </c>
      <c r="AC43">
        <v>2.45784</v>
      </c>
      <c r="AD43">
        <v>6.9448499999999989</v>
      </c>
      <c r="AE43">
        <v>12.557578800000002</v>
      </c>
      <c r="AF43">
        <v>0</v>
      </c>
      <c r="AG43">
        <v>0</v>
      </c>
      <c r="AH43">
        <v>15.6351</v>
      </c>
      <c r="AI43">
        <v>0</v>
      </c>
      <c r="AJ43">
        <v>0</v>
      </c>
      <c r="AK43">
        <v>12.891999999999999</v>
      </c>
      <c r="AL43">
        <v>13.574600000000004</v>
      </c>
      <c r="AM43">
        <v>0</v>
      </c>
      <c r="AN43">
        <v>0</v>
      </c>
      <c r="AO43">
        <v>5.8994039999999996</v>
      </c>
      <c r="AP43">
        <v>3.0907242200604048</v>
      </c>
      <c r="AQ43">
        <v>0</v>
      </c>
      <c r="AR43">
        <v>3.9256000000000006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570.71882832130552</v>
      </c>
      <c r="DN43">
        <v>23.965977172633224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91.245396925696241</v>
      </c>
      <c r="L44">
        <v>30.582352343126693</v>
      </c>
      <c r="M44">
        <v>0</v>
      </c>
      <c r="N44">
        <v>14.401654107700791</v>
      </c>
      <c r="O44">
        <v>50.381133878918106</v>
      </c>
      <c r="P44">
        <v>50.926901622718049</v>
      </c>
      <c r="Q44">
        <v>3.0222946760070051</v>
      </c>
      <c r="R44">
        <v>5.0120438681474475</v>
      </c>
      <c r="S44">
        <v>3.5842699469026544</v>
      </c>
      <c r="T44">
        <v>0</v>
      </c>
      <c r="U44">
        <v>243.69168806545039</v>
      </c>
      <c r="V44">
        <v>0</v>
      </c>
      <c r="W44">
        <v>3.9699575775307201</v>
      </c>
      <c r="X44">
        <v>14.765363325271871</v>
      </c>
      <c r="Y44">
        <v>0</v>
      </c>
      <c r="Z44">
        <v>1.6562832000000001</v>
      </c>
      <c r="AA44">
        <v>0</v>
      </c>
      <c r="AB44">
        <v>5.011280000000002</v>
      </c>
      <c r="AC44">
        <v>2.45784</v>
      </c>
      <c r="AD44">
        <v>6.9448499999999989</v>
      </c>
      <c r="AE44">
        <v>12.557578800000002</v>
      </c>
      <c r="AF44">
        <v>0</v>
      </c>
      <c r="AG44">
        <v>0</v>
      </c>
      <c r="AH44">
        <v>15.6351</v>
      </c>
      <c r="AI44">
        <v>0</v>
      </c>
      <c r="AJ44">
        <v>0</v>
      </c>
      <c r="AK44">
        <v>12.891999999999999</v>
      </c>
      <c r="AL44">
        <v>13.574600000000004</v>
      </c>
      <c r="AM44">
        <v>0</v>
      </c>
      <c r="AN44">
        <v>0</v>
      </c>
      <c r="AO44">
        <v>5.8994039999999996</v>
      </c>
      <c r="AP44">
        <v>3.0907242200604048</v>
      </c>
      <c r="AQ44">
        <v>0</v>
      </c>
      <c r="AR44">
        <v>3.3648000000000002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573.16170732023397</v>
      </c>
      <c r="DN44">
        <v>24.06855923729659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91.245396925696241</v>
      </c>
      <c r="L45">
        <v>30.582352343126693</v>
      </c>
      <c r="M45">
        <v>0</v>
      </c>
      <c r="N45">
        <v>14.401654107700791</v>
      </c>
      <c r="O45">
        <v>50.381133878918106</v>
      </c>
      <c r="P45">
        <v>50.926901622718049</v>
      </c>
      <c r="Q45">
        <v>3.0222946760070051</v>
      </c>
      <c r="R45">
        <v>5.1792163011441641</v>
      </c>
      <c r="S45">
        <v>3.5842699469026544</v>
      </c>
      <c r="T45">
        <v>0</v>
      </c>
      <c r="U45">
        <v>243.69168806545039</v>
      </c>
      <c r="V45">
        <v>0</v>
      </c>
      <c r="W45">
        <v>3.7116334894613585</v>
      </c>
      <c r="X45">
        <v>18.002093290734827</v>
      </c>
      <c r="Y45">
        <v>0</v>
      </c>
      <c r="Z45">
        <v>1.6562832000000001</v>
      </c>
      <c r="AA45">
        <v>0</v>
      </c>
      <c r="AB45">
        <v>5.011280000000002</v>
      </c>
      <c r="AC45">
        <v>2.45784</v>
      </c>
      <c r="AD45">
        <v>6.9448499999999989</v>
      </c>
      <c r="AE45">
        <v>12.557578800000002</v>
      </c>
      <c r="AF45">
        <v>0</v>
      </c>
      <c r="AG45">
        <v>0</v>
      </c>
      <c r="AH45">
        <v>15.6351</v>
      </c>
      <c r="AI45">
        <v>0</v>
      </c>
      <c r="AJ45">
        <v>0</v>
      </c>
      <c r="AK45">
        <v>12.891999999999999</v>
      </c>
      <c r="AL45">
        <v>13.574600000000004</v>
      </c>
      <c r="AM45">
        <v>0</v>
      </c>
      <c r="AN45">
        <v>0</v>
      </c>
      <c r="AO45">
        <v>5.8994039999999996</v>
      </c>
      <c r="AP45">
        <v>3.0907242200604048</v>
      </c>
      <c r="AQ45">
        <v>0</v>
      </c>
      <c r="AR45">
        <v>3.9256000000000006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576.71871832809245</v>
      </c>
      <c r="DN45">
        <v>24.217926539828454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91.245396925696241</v>
      </c>
      <c r="L46">
        <v>30.582352343126693</v>
      </c>
      <c r="M46">
        <v>0</v>
      </c>
      <c r="N46">
        <v>14.401654107700791</v>
      </c>
      <c r="O46">
        <v>50.381133878918106</v>
      </c>
      <c r="P46">
        <v>50.926901622718049</v>
      </c>
      <c r="Q46">
        <v>3.0222946760070051</v>
      </c>
      <c r="R46">
        <v>5.1792163011441641</v>
      </c>
      <c r="S46">
        <v>3.5842699469026544</v>
      </c>
      <c r="T46">
        <v>0</v>
      </c>
      <c r="U46">
        <v>243.69168806545039</v>
      </c>
      <c r="V46">
        <v>0</v>
      </c>
      <c r="W46">
        <v>3.7116334894613585</v>
      </c>
      <c r="X46">
        <v>18.002093290734827</v>
      </c>
      <c r="Y46">
        <v>0</v>
      </c>
      <c r="Z46">
        <v>1.6562832000000001</v>
      </c>
      <c r="AA46">
        <v>0</v>
      </c>
      <c r="AB46">
        <v>5.011280000000002</v>
      </c>
      <c r="AC46">
        <v>2.45784</v>
      </c>
      <c r="AD46">
        <v>6.9448499999999989</v>
      </c>
      <c r="AE46">
        <v>12.557578800000002</v>
      </c>
      <c r="AF46">
        <v>0</v>
      </c>
      <c r="AG46">
        <v>0</v>
      </c>
      <c r="AH46">
        <v>15.6351</v>
      </c>
      <c r="AI46">
        <v>0</v>
      </c>
      <c r="AJ46">
        <v>0</v>
      </c>
      <c r="AK46">
        <v>12.891999999999999</v>
      </c>
      <c r="AL46">
        <v>13.574600000000004</v>
      </c>
      <c r="AM46">
        <v>0</v>
      </c>
      <c r="AN46">
        <v>0</v>
      </c>
      <c r="AO46">
        <v>5.8994039999999996</v>
      </c>
      <c r="AP46">
        <v>3.0907242200604048</v>
      </c>
      <c r="AQ46">
        <v>0</v>
      </c>
      <c r="AR46">
        <v>3.9256000000000006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576.71871832809245</v>
      </c>
      <c r="DN46">
        <v>24.217926539828454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91.248425085873251</v>
      </c>
      <c r="L47">
        <v>30.582352343126693</v>
      </c>
      <c r="M47">
        <v>0</v>
      </c>
      <c r="N47">
        <v>14.401654107700791</v>
      </c>
      <c r="O47">
        <v>50.381133878918106</v>
      </c>
      <c r="P47">
        <v>50.926901622718049</v>
      </c>
      <c r="Q47">
        <v>3.0222946760070051</v>
      </c>
      <c r="R47">
        <v>5.4591971636690646</v>
      </c>
      <c r="S47">
        <v>3.5842699469026544</v>
      </c>
      <c r="T47">
        <v>0</v>
      </c>
      <c r="U47">
        <v>243.69168806545039</v>
      </c>
      <c r="V47">
        <v>0</v>
      </c>
      <c r="W47">
        <v>4.8026920214265569</v>
      </c>
      <c r="X47">
        <v>17.9947997679112</v>
      </c>
      <c r="Y47">
        <v>0</v>
      </c>
      <c r="Z47">
        <v>1.6562832000000001</v>
      </c>
      <c r="AA47">
        <v>0</v>
      </c>
      <c r="AB47">
        <v>5.011280000000002</v>
      </c>
      <c r="AC47">
        <v>2.45784</v>
      </c>
      <c r="AD47">
        <v>6.9448499999999989</v>
      </c>
      <c r="AE47">
        <v>12.557578800000002</v>
      </c>
      <c r="AF47">
        <v>0</v>
      </c>
      <c r="AG47">
        <v>0</v>
      </c>
      <c r="AH47">
        <v>15.6351</v>
      </c>
      <c r="AI47">
        <v>0</v>
      </c>
      <c r="AJ47">
        <v>0</v>
      </c>
      <c r="AK47">
        <v>12.891999999999999</v>
      </c>
      <c r="AL47">
        <v>13.574600000000004</v>
      </c>
      <c r="AM47">
        <v>0</v>
      </c>
      <c r="AN47">
        <v>0</v>
      </c>
      <c r="AO47">
        <v>5.8994039999999996</v>
      </c>
      <c r="AP47">
        <v>3.0907242200604048</v>
      </c>
      <c r="AQ47">
        <v>0</v>
      </c>
      <c r="AR47">
        <v>3.9256000000000006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578.03041130191605</v>
      </c>
      <c r="DN47">
        <v>24.273007597848299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91.237303524141751</v>
      </c>
      <c r="L48">
        <v>30.582352343126693</v>
      </c>
      <c r="M48">
        <v>0</v>
      </c>
      <c r="N48">
        <v>14.401654107700791</v>
      </c>
      <c r="O48">
        <v>50.381133878918106</v>
      </c>
      <c r="P48">
        <v>50.926901622718049</v>
      </c>
      <c r="Q48">
        <v>3.0222946760070051</v>
      </c>
      <c r="R48">
        <v>5.4591971636690646</v>
      </c>
      <c r="S48">
        <v>3.5747087063609468</v>
      </c>
      <c r="T48">
        <v>0</v>
      </c>
      <c r="U48">
        <v>243.69168806545039</v>
      </c>
      <c r="V48">
        <v>0</v>
      </c>
      <c r="W48">
        <v>4.8026920214265569</v>
      </c>
      <c r="X48">
        <v>15.963459258946596</v>
      </c>
      <c r="Y48">
        <v>0</v>
      </c>
      <c r="Z48">
        <v>1.6562832000000001</v>
      </c>
      <c r="AA48">
        <v>0</v>
      </c>
      <c r="AB48">
        <v>5.011280000000002</v>
      </c>
      <c r="AC48">
        <v>2.45784</v>
      </c>
      <c r="AD48">
        <v>6.9448499999999989</v>
      </c>
      <c r="AE48">
        <v>12.557578800000002</v>
      </c>
      <c r="AF48">
        <v>0</v>
      </c>
      <c r="AG48">
        <v>0</v>
      </c>
      <c r="AH48">
        <v>15.6351</v>
      </c>
      <c r="AI48">
        <v>0</v>
      </c>
      <c r="AJ48">
        <v>0</v>
      </c>
      <c r="AK48">
        <v>12.891999999999999</v>
      </c>
      <c r="AL48">
        <v>13.574600000000004</v>
      </c>
      <c r="AM48">
        <v>0</v>
      </c>
      <c r="AN48">
        <v>0</v>
      </c>
      <c r="AO48">
        <v>5.8994039999999996</v>
      </c>
      <c r="AP48">
        <v>3.0907242200604048</v>
      </c>
      <c r="AQ48">
        <v>0</v>
      </c>
      <c r="AR48">
        <v>3.9256000000000006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576.0610846576476</v>
      </c>
      <c r="DN48">
        <v>24.190310930878923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91.248425085873251</v>
      </c>
      <c r="L49">
        <v>30.582352343126693</v>
      </c>
      <c r="M49">
        <v>0</v>
      </c>
      <c r="N49">
        <v>14.401654107700791</v>
      </c>
      <c r="O49">
        <v>50.381133878918106</v>
      </c>
      <c r="P49">
        <v>50.926901622718049</v>
      </c>
      <c r="Q49">
        <v>3.0222946760070051</v>
      </c>
      <c r="R49">
        <v>5.4591971636690646</v>
      </c>
      <c r="S49">
        <v>3.5747087063609468</v>
      </c>
      <c r="T49">
        <v>0</v>
      </c>
      <c r="U49">
        <v>243.69168806545039</v>
      </c>
      <c r="V49">
        <v>0</v>
      </c>
      <c r="W49">
        <v>3.562925670945158</v>
      </c>
      <c r="X49">
        <v>17.995132012368789</v>
      </c>
      <c r="Y49">
        <v>0</v>
      </c>
      <c r="Z49">
        <v>1.6562832000000001</v>
      </c>
      <c r="AA49">
        <v>0</v>
      </c>
      <c r="AB49">
        <v>5.011280000000002</v>
      </c>
      <c r="AC49">
        <v>2.45784</v>
      </c>
      <c r="AD49">
        <v>6.9448499999999989</v>
      </c>
      <c r="AE49">
        <v>12.557578800000002</v>
      </c>
      <c r="AF49">
        <v>0</v>
      </c>
      <c r="AG49">
        <v>0</v>
      </c>
      <c r="AH49">
        <v>15.6351</v>
      </c>
      <c r="AI49">
        <v>0</v>
      </c>
      <c r="AJ49">
        <v>0</v>
      </c>
      <c r="AK49">
        <v>12.891999999999999</v>
      </c>
      <c r="AL49">
        <v>13.574600000000004</v>
      </c>
      <c r="AM49">
        <v>0</v>
      </c>
      <c r="AN49">
        <v>0</v>
      </c>
      <c r="AO49">
        <v>5.8994039999999996</v>
      </c>
      <c r="AP49">
        <v>3.0907242200604048</v>
      </c>
      <c r="AQ49">
        <v>0</v>
      </c>
      <c r="AR49">
        <v>3.9256000000000006</v>
      </c>
      <c r="AS49">
        <v>2.8019400000000001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577.06130111047855</v>
      </c>
      <c r="DN49">
        <v>24.232312442720179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91.237303524141751</v>
      </c>
      <c r="L50">
        <v>30.582352343126693</v>
      </c>
      <c r="M50">
        <v>0</v>
      </c>
      <c r="N50">
        <v>14.401654107700791</v>
      </c>
      <c r="O50">
        <v>50.381133878918106</v>
      </c>
      <c r="P50">
        <v>50.926901622718049</v>
      </c>
      <c r="Q50">
        <v>3.0222946760070051</v>
      </c>
      <c r="R50">
        <v>5.4591971636690646</v>
      </c>
      <c r="S50">
        <v>3.5747087063609468</v>
      </c>
      <c r="T50">
        <v>0</v>
      </c>
      <c r="U50">
        <v>243.69168806545039</v>
      </c>
      <c r="V50">
        <v>0</v>
      </c>
      <c r="W50">
        <v>3.562925670945158</v>
      </c>
      <c r="X50">
        <v>17.995132012368789</v>
      </c>
      <c r="Y50">
        <v>0</v>
      </c>
      <c r="Z50">
        <v>1.6562832000000001</v>
      </c>
      <c r="AA50">
        <v>0</v>
      </c>
      <c r="AB50">
        <v>5.011280000000002</v>
      </c>
      <c r="AC50">
        <v>2.45784</v>
      </c>
      <c r="AD50">
        <v>6.9448499999999989</v>
      </c>
      <c r="AE50">
        <v>12.557578800000002</v>
      </c>
      <c r="AF50">
        <v>0</v>
      </c>
      <c r="AG50">
        <v>0</v>
      </c>
      <c r="AH50">
        <v>15.6351</v>
      </c>
      <c r="AI50">
        <v>0</v>
      </c>
      <c r="AJ50">
        <v>0</v>
      </c>
      <c r="AK50">
        <v>12.891999999999999</v>
      </c>
      <c r="AL50">
        <v>13.574600000000004</v>
      </c>
      <c r="AM50">
        <v>0</v>
      </c>
      <c r="AN50">
        <v>0</v>
      </c>
      <c r="AO50">
        <v>5.8994039999999996</v>
      </c>
      <c r="AP50">
        <v>3.0907242200604048</v>
      </c>
      <c r="AQ50">
        <v>0</v>
      </c>
      <c r="AR50">
        <v>3.9256000000000006</v>
      </c>
      <c r="AS50">
        <v>2.8019400000000001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577.05062789163378</v>
      </c>
      <c r="DN50">
        <v>24.231864099833395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90.237610989545885</v>
      </c>
      <c r="L51">
        <v>29.998651682151309</v>
      </c>
      <c r="M51">
        <v>0</v>
      </c>
      <c r="N51">
        <v>14.401654107700791</v>
      </c>
      <c r="O51">
        <v>50.381133878918106</v>
      </c>
      <c r="P51">
        <v>50.926901622718049</v>
      </c>
      <c r="Q51">
        <v>3.0222946760070051</v>
      </c>
      <c r="R51">
        <v>4.9990866493120114</v>
      </c>
      <c r="S51">
        <v>3.5747087063609468</v>
      </c>
      <c r="T51">
        <v>0</v>
      </c>
      <c r="U51">
        <v>243.69168806545039</v>
      </c>
      <c r="V51">
        <v>0</v>
      </c>
      <c r="W51">
        <v>3.1162444444444448</v>
      </c>
      <c r="X51">
        <v>17.995132012368789</v>
      </c>
      <c r="Y51">
        <v>0</v>
      </c>
      <c r="Z51">
        <v>1.6562832000000001</v>
      </c>
      <c r="AA51">
        <v>0</v>
      </c>
      <c r="AB51">
        <v>5.011280000000002</v>
      </c>
      <c r="AC51">
        <v>2.45784</v>
      </c>
      <c r="AD51">
        <v>6.9448499999999989</v>
      </c>
      <c r="AE51">
        <v>12.557578800000002</v>
      </c>
      <c r="AF51">
        <v>0</v>
      </c>
      <c r="AG51">
        <v>0</v>
      </c>
      <c r="AH51">
        <v>15.6351</v>
      </c>
      <c r="AI51">
        <v>0</v>
      </c>
      <c r="AJ51">
        <v>0</v>
      </c>
      <c r="AK51">
        <v>12.891999999999999</v>
      </c>
      <c r="AL51">
        <v>13.574600000000004</v>
      </c>
      <c r="AM51">
        <v>0</v>
      </c>
      <c r="AN51">
        <v>0</v>
      </c>
      <c r="AO51">
        <v>5.8994039999999996</v>
      </c>
      <c r="AP51">
        <v>3.0907242200604048</v>
      </c>
      <c r="AQ51">
        <v>0</v>
      </c>
      <c r="AR51">
        <v>3.3648000000000002</v>
      </c>
      <c r="AS51">
        <v>2.8019400000000001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574.12259773734786</v>
      </c>
      <c r="DN51">
        <v>24.108909317690191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90.236668270826399</v>
      </c>
      <c r="L52">
        <v>29.998651682151309</v>
      </c>
      <c r="M52">
        <v>0</v>
      </c>
      <c r="N52">
        <v>14.401654107700791</v>
      </c>
      <c r="O52">
        <v>50.381133878918106</v>
      </c>
      <c r="P52">
        <v>50.926901622718049</v>
      </c>
      <c r="Q52">
        <v>3.0222946760070051</v>
      </c>
      <c r="R52">
        <v>4.9990866493120114</v>
      </c>
      <c r="S52">
        <v>3.5747087063609468</v>
      </c>
      <c r="T52">
        <v>0</v>
      </c>
      <c r="U52">
        <v>243.69168806545039</v>
      </c>
      <c r="V52">
        <v>0</v>
      </c>
      <c r="W52">
        <v>3.1162444444444448</v>
      </c>
      <c r="X52">
        <v>17.995132012368789</v>
      </c>
      <c r="Y52">
        <v>0</v>
      </c>
      <c r="Z52">
        <v>1.6562832000000001</v>
      </c>
      <c r="AA52">
        <v>0</v>
      </c>
      <c r="AB52">
        <v>5.011280000000002</v>
      </c>
      <c r="AC52">
        <v>2.45784</v>
      </c>
      <c r="AD52">
        <v>6.9448499999999989</v>
      </c>
      <c r="AE52">
        <v>12.557578800000002</v>
      </c>
      <c r="AF52">
        <v>0</v>
      </c>
      <c r="AG52">
        <v>0</v>
      </c>
      <c r="AH52">
        <v>21.648600000000002</v>
      </c>
      <c r="AI52">
        <v>0</v>
      </c>
      <c r="AJ52">
        <v>0</v>
      </c>
      <c r="AK52">
        <v>12.891999999999999</v>
      </c>
      <c r="AL52">
        <v>13.574600000000004</v>
      </c>
      <c r="AM52">
        <v>0</v>
      </c>
      <c r="AN52">
        <v>0</v>
      </c>
      <c r="AO52">
        <v>5.8994039999999996</v>
      </c>
      <c r="AP52">
        <v>3.0907242200604048</v>
      </c>
      <c r="AQ52">
        <v>0</v>
      </c>
      <c r="AR52">
        <v>3.3648000000000002</v>
      </c>
      <c r="AS52">
        <v>2.8019400000000001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579.89284871995403</v>
      </c>
      <c r="DN52">
        <v>24.35121561636463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89.132523102234742</v>
      </c>
      <c r="L53">
        <v>29.99870039543428</v>
      </c>
      <c r="M53">
        <v>0</v>
      </c>
      <c r="N53">
        <v>14.401654107700791</v>
      </c>
      <c r="O53">
        <v>50.381133878918106</v>
      </c>
      <c r="P53">
        <v>50.926901622718049</v>
      </c>
      <c r="Q53">
        <v>3.0311083545851529</v>
      </c>
      <c r="R53">
        <v>4.9997269624573368</v>
      </c>
      <c r="S53">
        <v>3.6039829281524924</v>
      </c>
      <c r="T53">
        <v>0</v>
      </c>
      <c r="U53">
        <v>243.69168806545039</v>
      </c>
      <c r="V53">
        <v>0</v>
      </c>
      <c r="W53">
        <v>3.2092523632197074</v>
      </c>
      <c r="X53">
        <v>17.995132012368789</v>
      </c>
      <c r="Y53">
        <v>0</v>
      </c>
      <c r="Z53">
        <v>1.6562832000000001</v>
      </c>
      <c r="AA53">
        <v>0</v>
      </c>
      <c r="AB53">
        <v>5.011280000000002</v>
      </c>
      <c r="AC53">
        <v>2.45784</v>
      </c>
      <c r="AD53">
        <v>6.9448499999999989</v>
      </c>
      <c r="AE53">
        <v>12.557578800000002</v>
      </c>
      <c r="AF53">
        <v>0</v>
      </c>
      <c r="AG53">
        <v>0</v>
      </c>
      <c r="AH53">
        <v>21.648600000000002</v>
      </c>
      <c r="AI53">
        <v>0</v>
      </c>
      <c r="AJ53">
        <v>0</v>
      </c>
      <c r="AK53">
        <v>12.891999999999999</v>
      </c>
      <c r="AL53">
        <v>13.574600000000004</v>
      </c>
      <c r="AM53">
        <v>0</v>
      </c>
      <c r="AN53">
        <v>0</v>
      </c>
      <c r="AO53">
        <v>5.8994039999999996</v>
      </c>
      <c r="AP53">
        <v>3.0907242200604048</v>
      </c>
      <c r="AQ53">
        <v>0</v>
      </c>
      <c r="AR53">
        <v>4.4864000000000006</v>
      </c>
      <c r="AS53">
        <v>2.8019400000000001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580.03607410920756</v>
      </c>
      <c r="DN53">
        <v>24.357229904092847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89.131841140883978</v>
      </c>
      <c r="L54">
        <v>29.998713479008099</v>
      </c>
      <c r="M54">
        <v>0</v>
      </c>
      <c r="N54">
        <v>14.401654107700791</v>
      </c>
      <c r="O54">
        <v>50.381133878918106</v>
      </c>
      <c r="P54">
        <v>50.926901622718049</v>
      </c>
      <c r="Q54">
        <v>3.0311083545851529</v>
      </c>
      <c r="R54">
        <v>4.9997269624573368</v>
      </c>
      <c r="S54">
        <v>3.6039829281524924</v>
      </c>
      <c r="T54">
        <v>0</v>
      </c>
      <c r="U54">
        <v>243.69168806545039</v>
      </c>
      <c r="V54">
        <v>0</v>
      </c>
      <c r="W54">
        <v>3.2092523632197074</v>
      </c>
      <c r="X54">
        <v>17.995132012368789</v>
      </c>
      <c r="Y54">
        <v>0</v>
      </c>
      <c r="Z54">
        <v>1.6562832000000001</v>
      </c>
      <c r="AA54">
        <v>0</v>
      </c>
      <c r="AB54">
        <v>5.011280000000002</v>
      </c>
      <c r="AC54">
        <v>2.45784</v>
      </c>
      <c r="AD54">
        <v>6.9448499999999989</v>
      </c>
      <c r="AE54">
        <v>12.557578800000002</v>
      </c>
      <c r="AF54">
        <v>0</v>
      </c>
      <c r="AG54">
        <v>0</v>
      </c>
      <c r="AH54">
        <v>21.648600000000002</v>
      </c>
      <c r="AI54">
        <v>0</v>
      </c>
      <c r="AJ54">
        <v>0</v>
      </c>
      <c r="AK54">
        <v>12.891999999999999</v>
      </c>
      <c r="AL54">
        <v>13.574600000000004</v>
      </c>
      <c r="AM54">
        <v>0</v>
      </c>
      <c r="AN54">
        <v>0</v>
      </c>
      <c r="AO54">
        <v>5.8994039999999996</v>
      </c>
      <c r="AP54">
        <v>3.0907242200604048</v>
      </c>
      <c r="AQ54">
        <v>0</v>
      </c>
      <c r="AR54">
        <v>4.4864000000000006</v>
      </c>
      <c r="AS54">
        <v>2.8019400000000001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580.03543213243347</v>
      </c>
      <c r="DN54">
        <v>24.35720300309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91.570725348886043</v>
      </c>
      <c r="L55">
        <v>29.99870039543428</v>
      </c>
      <c r="M55">
        <v>0</v>
      </c>
      <c r="N55">
        <v>7.2820260138684612</v>
      </c>
      <c r="O55">
        <v>25.996491342218487</v>
      </c>
      <c r="P55">
        <v>26.001421331012324</v>
      </c>
      <c r="Q55">
        <v>3.0311083545851529</v>
      </c>
      <c r="R55">
        <v>4.9893675675675677</v>
      </c>
      <c r="S55">
        <v>3.6161642240117131</v>
      </c>
      <c r="T55">
        <v>0</v>
      </c>
      <c r="U55">
        <v>243.69168806545039</v>
      </c>
      <c r="V55">
        <v>0</v>
      </c>
      <c r="W55">
        <v>3.1063074712643681</v>
      </c>
      <c r="X55">
        <v>17.962645905909163</v>
      </c>
      <c r="Y55">
        <v>0</v>
      </c>
      <c r="Z55">
        <v>1.6562832000000001</v>
      </c>
      <c r="AA55">
        <v>0</v>
      </c>
      <c r="AB55">
        <v>5.011280000000002</v>
      </c>
      <c r="AC55">
        <v>2.45784</v>
      </c>
      <c r="AD55">
        <v>6.9448499999999989</v>
      </c>
      <c r="AE55">
        <v>12.557578800000002</v>
      </c>
      <c r="AF55">
        <v>0</v>
      </c>
      <c r="AG55">
        <v>0</v>
      </c>
      <c r="AH55">
        <v>21.648600000000002</v>
      </c>
      <c r="AI55">
        <v>0</v>
      </c>
      <c r="AJ55">
        <v>0</v>
      </c>
      <c r="AK55">
        <v>12.891999999999999</v>
      </c>
      <c r="AL55">
        <v>13.574600000000004</v>
      </c>
      <c r="AM55">
        <v>0</v>
      </c>
      <c r="AN55">
        <v>0</v>
      </c>
      <c r="AO55">
        <v>5.8994039999999996</v>
      </c>
      <c r="AP55">
        <v>3.0907242200604048</v>
      </c>
      <c r="AQ55">
        <v>0</v>
      </c>
      <c r="AR55">
        <v>3.9256000000000006</v>
      </c>
      <c r="AS55">
        <v>3.2461500000000001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527.98026895882072</v>
      </c>
      <c r="DN55">
        <v>22.171287281447782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91.549808157231311</v>
      </c>
      <c r="L56">
        <v>29.998693574537079</v>
      </c>
      <c r="M56">
        <v>0</v>
      </c>
      <c r="N56">
        <v>7.2820260138684612</v>
      </c>
      <c r="O56">
        <v>25.996491342218487</v>
      </c>
      <c r="P56">
        <v>26.001421331012324</v>
      </c>
      <c r="Q56">
        <v>3.0311083545851529</v>
      </c>
      <c r="R56">
        <v>4.9893675675675677</v>
      </c>
      <c r="S56">
        <v>3.6161642240117131</v>
      </c>
      <c r="T56">
        <v>0</v>
      </c>
      <c r="U56">
        <v>243.69168806545039</v>
      </c>
      <c r="V56">
        <v>0</v>
      </c>
      <c r="W56">
        <v>3.1063074712643681</v>
      </c>
      <c r="X56">
        <v>17.962645905909163</v>
      </c>
      <c r="Y56">
        <v>0</v>
      </c>
      <c r="Z56">
        <v>1.6562832000000001</v>
      </c>
      <c r="AA56">
        <v>0</v>
      </c>
      <c r="AB56">
        <v>5.011280000000002</v>
      </c>
      <c r="AC56">
        <v>2.45784</v>
      </c>
      <c r="AD56">
        <v>6.9448499999999989</v>
      </c>
      <c r="AE56">
        <v>12.557578800000002</v>
      </c>
      <c r="AF56">
        <v>0</v>
      </c>
      <c r="AG56">
        <v>0</v>
      </c>
      <c r="AH56">
        <v>21.648600000000002</v>
      </c>
      <c r="AI56">
        <v>0</v>
      </c>
      <c r="AJ56">
        <v>0</v>
      </c>
      <c r="AK56">
        <v>12.891999999999999</v>
      </c>
      <c r="AL56">
        <v>13.574600000000004</v>
      </c>
      <c r="AM56">
        <v>0</v>
      </c>
      <c r="AN56">
        <v>0</v>
      </c>
      <c r="AO56">
        <v>5.8994039999999996</v>
      </c>
      <c r="AP56">
        <v>3.0907242200604048</v>
      </c>
      <c r="AQ56">
        <v>0</v>
      </c>
      <c r="AR56">
        <v>3.9256000000000006</v>
      </c>
      <c r="AS56">
        <v>3.2461500000000001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527.96018826475665</v>
      </c>
      <c r="DN56">
        <v>22.170443962959723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83.204038502300264</v>
      </c>
      <c r="L57">
        <v>29.99876349722193</v>
      </c>
      <c r="M57">
        <v>0</v>
      </c>
      <c r="N57">
        <v>7.2820260138684612</v>
      </c>
      <c r="O57">
        <v>25.996491342218487</v>
      </c>
      <c r="P57">
        <v>26.001421331012324</v>
      </c>
      <c r="Q57">
        <v>3.0311083545851529</v>
      </c>
      <c r="R57">
        <v>4.9893675675675677</v>
      </c>
      <c r="S57">
        <v>3.6161642240117131</v>
      </c>
      <c r="T57">
        <v>0</v>
      </c>
      <c r="U57">
        <v>243.69168806545039</v>
      </c>
      <c r="V57">
        <v>0</v>
      </c>
      <c r="W57">
        <v>3.1063074712643681</v>
      </c>
      <c r="X57">
        <v>17.681510751284772</v>
      </c>
      <c r="Y57">
        <v>0</v>
      </c>
      <c r="Z57">
        <v>1.6562832000000001</v>
      </c>
      <c r="AA57">
        <v>0</v>
      </c>
      <c r="AB57">
        <v>2.3702000000000005</v>
      </c>
      <c r="AC57">
        <v>0</v>
      </c>
      <c r="AD57">
        <v>6.9448499999999989</v>
      </c>
      <c r="AE57">
        <v>12.557578800000002</v>
      </c>
      <c r="AF57">
        <v>0</v>
      </c>
      <c r="AG57">
        <v>0</v>
      </c>
      <c r="AH57">
        <v>21.648600000000002</v>
      </c>
      <c r="AI57">
        <v>0</v>
      </c>
      <c r="AJ57">
        <v>0</v>
      </c>
      <c r="AK57">
        <v>12.891999999999999</v>
      </c>
      <c r="AL57">
        <v>13.574600000000004</v>
      </c>
      <c r="AM57">
        <v>0</v>
      </c>
      <c r="AN57">
        <v>0</v>
      </c>
      <c r="AO57">
        <v>5.8994039999999996</v>
      </c>
      <c r="AP57">
        <v>3.0907242200604048</v>
      </c>
      <c r="AQ57">
        <v>0</v>
      </c>
      <c r="AR57">
        <v>3.6452000000000004</v>
      </c>
      <c r="AS57">
        <v>3.4170000000000003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514.68244614900141</v>
      </c>
      <c r="DN57">
        <v>21.612881191844558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83.203041421970809</v>
      </c>
      <c r="L58">
        <v>29.998831692563158</v>
      </c>
      <c r="M58">
        <v>0</v>
      </c>
      <c r="N58">
        <v>7.2820260138684612</v>
      </c>
      <c r="O58">
        <v>25.996491342218487</v>
      </c>
      <c r="P58">
        <v>26.001421331012324</v>
      </c>
      <c r="Q58">
        <v>3.0311083545851529</v>
      </c>
      <c r="R58">
        <v>4.9893675675675677</v>
      </c>
      <c r="S58">
        <v>3.6161642240117131</v>
      </c>
      <c r="T58">
        <v>0</v>
      </c>
      <c r="U58">
        <v>243.69168806545039</v>
      </c>
      <c r="V58">
        <v>0</v>
      </c>
      <c r="W58">
        <v>3.1063074712643681</v>
      </c>
      <c r="X58">
        <v>17.681510751284772</v>
      </c>
      <c r="Y58">
        <v>0</v>
      </c>
      <c r="Z58">
        <v>1.6562832000000001</v>
      </c>
      <c r="AA58">
        <v>0</v>
      </c>
      <c r="AB58">
        <v>2.3702000000000005</v>
      </c>
      <c r="AC58">
        <v>0</v>
      </c>
      <c r="AD58">
        <v>6.9448499999999989</v>
      </c>
      <c r="AE58">
        <v>12.557578800000002</v>
      </c>
      <c r="AF58">
        <v>0</v>
      </c>
      <c r="AG58">
        <v>0</v>
      </c>
      <c r="AH58">
        <v>21.648600000000002</v>
      </c>
      <c r="AI58">
        <v>0</v>
      </c>
      <c r="AJ58">
        <v>0</v>
      </c>
      <c r="AK58">
        <v>12.891999999999999</v>
      </c>
      <c r="AL58">
        <v>13.574600000000004</v>
      </c>
      <c r="AM58">
        <v>0</v>
      </c>
      <c r="AN58">
        <v>0</v>
      </c>
      <c r="AO58">
        <v>5.8994039999999996</v>
      </c>
      <c r="AP58">
        <v>3.0907242200604048</v>
      </c>
      <c r="AQ58">
        <v>0</v>
      </c>
      <c r="AR58">
        <v>3.6452000000000004</v>
      </c>
      <c r="AS58">
        <v>3.4170000000000003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514.68155470465456</v>
      </c>
      <c r="DN58">
        <v>21.612843751203201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83.203701093236589</v>
      </c>
      <c r="L59">
        <v>29.998919899052019</v>
      </c>
      <c r="M59">
        <v>0</v>
      </c>
      <c r="N59">
        <v>7.2820260138684612</v>
      </c>
      <c r="O59">
        <v>25.996491342218487</v>
      </c>
      <c r="P59">
        <v>26.001421331012324</v>
      </c>
      <c r="Q59">
        <v>3.0311083545851529</v>
      </c>
      <c r="R59">
        <v>4.9893675675675677</v>
      </c>
      <c r="S59">
        <v>3.6039829281524924</v>
      </c>
      <c r="T59">
        <v>0</v>
      </c>
      <c r="U59">
        <v>243.69168806545039</v>
      </c>
      <c r="V59">
        <v>0</v>
      </c>
      <c r="W59">
        <v>3.1063074712643681</v>
      </c>
      <c r="X59">
        <v>17.681510751284772</v>
      </c>
      <c r="Y59">
        <v>0</v>
      </c>
      <c r="Z59">
        <v>1.6562832000000001</v>
      </c>
      <c r="AA59">
        <v>0</v>
      </c>
      <c r="AB59">
        <v>2.3702000000000005</v>
      </c>
      <c r="AC59">
        <v>0</v>
      </c>
      <c r="AD59">
        <v>6.9448499999999989</v>
      </c>
      <c r="AE59">
        <v>12.557578800000002</v>
      </c>
      <c r="AF59">
        <v>0</v>
      </c>
      <c r="AG59">
        <v>0</v>
      </c>
      <c r="AH59">
        <v>21.648600000000002</v>
      </c>
      <c r="AI59">
        <v>0</v>
      </c>
      <c r="AJ59">
        <v>0</v>
      </c>
      <c r="AK59">
        <v>12.891999999999999</v>
      </c>
      <c r="AL59">
        <v>13.574600000000004</v>
      </c>
      <c r="AM59">
        <v>0</v>
      </c>
      <c r="AN59">
        <v>0</v>
      </c>
      <c r="AO59">
        <v>5.8994039999999996</v>
      </c>
      <c r="AP59">
        <v>3.0907242200604048</v>
      </c>
      <c r="AQ59">
        <v>0</v>
      </c>
      <c r="AR59">
        <v>3.9256000000000006</v>
      </c>
      <c r="AS59">
        <v>3.7587000000000002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515.26761157590931</v>
      </c>
      <c r="DN59">
        <v>21.637453461843734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83.203839612430528</v>
      </c>
      <c r="L60">
        <v>29.998963872380351</v>
      </c>
      <c r="M60">
        <v>0</v>
      </c>
      <c r="N60">
        <v>7.2820260138684612</v>
      </c>
      <c r="O60">
        <v>25.996491342218487</v>
      </c>
      <c r="P60">
        <v>26.001421331012324</v>
      </c>
      <c r="Q60">
        <v>3.0311083545851529</v>
      </c>
      <c r="R60">
        <v>4.9893675675675677</v>
      </c>
      <c r="S60">
        <v>3.6039829281524924</v>
      </c>
      <c r="T60">
        <v>0</v>
      </c>
      <c r="U60">
        <v>243.69168806545039</v>
      </c>
      <c r="V60">
        <v>0</v>
      </c>
      <c r="W60">
        <v>3.1063074712643681</v>
      </c>
      <c r="X60">
        <v>17.681510751284772</v>
      </c>
      <c r="Y60">
        <v>0</v>
      </c>
      <c r="Z60">
        <v>1.6562832000000001</v>
      </c>
      <c r="AA60">
        <v>0</v>
      </c>
      <c r="AB60">
        <v>2.3702000000000005</v>
      </c>
      <c r="AC60">
        <v>0</v>
      </c>
      <c r="AD60">
        <v>6.9448499999999989</v>
      </c>
      <c r="AE60">
        <v>12.557578800000002</v>
      </c>
      <c r="AF60">
        <v>0</v>
      </c>
      <c r="AG60">
        <v>0</v>
      </c>
      <c r="AH60">
        <v>21.648600000000002</v>
      </c>
      <c r="AI60">
        <v>0</v>
      </c>
      <c r="AJ60">
        <v>0</v>
      </c>
      <c r="AK60">
        <v>12.891999999999999</v>
      </c>
      <c r="AL60">
        <v>13.574600000000004</v>
      </c>
      <c r="AM60">
        <v>0</v>
      </c>
      <c r="AN60">
        <v>0</v>
      </c>
      <c r="AO60">
        <v>5.6007000000000007</v>
      </c>
      <c r="AP60">
        <v>3.0907242200604048</v>
      </c>
      <c r="AQ60">
        <v>0</v>
      </c>
      <c r="AR60">
        <v>3.9256000000000006</v>
      </c>
      <c r="AS60">
        <v>3.7587000000000002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514.98112043270487</v>
      </c>
      <c r="DN60">
        <v>21.625423097570476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83.202476279268225</v>
      </c>
      <c r="L61">
        <v>29.99899983531866</v>
      </c>
      <c r="M61">
        <v>0</v>
      </c>
      <c r="N61">
        <v>7.2820260138684612</v>
      </c>
      <c r="O61">
        <v>25.996491342218487</v>
      </c>
      <c r="P61">
        <v>26.001421331012324</v>
      </c>
      <c r="Q61">
        <v>3.022411968503937</v>
      </c>
      <c r="R61">
        <v>4.9893675675675677</v>
      </c>
      <c r="S61">
        <v>3.6039829281524924</v>
      </c>
      <c r="T61">
        <v>0</v>
      </c>
      <c r="U61">
        <v>243.69168806545039</v>
      </c>
      <c r="V61">
        <v>0</v>
      </c>
      <c r="W61">
        <v>3.1063074712643681</v>
      </c>
      <c r="X61">
        <v>17.681510751284772</v>
      </c>
      <c r="Y61">
        <v>0</v>
      </c>
      <c r="Z61">
        <v>0</v>
      </c>
      <c r="AA61">
        <v>0</v>
      </c>
      <c r="AB61">
        <v>2.3702000000000005</v>
      </c>
      <c r="AC61">
        <v>0</v>
      </c>
      <c r="AD61">
        <v>6.9448499999999989</v>
      </c>
      <c r="AE61">
        <v>12.557578800000002</v>
      </c>
      <c r="AF61">
        <v>0</v>
      </c>
      <c r="AG61">
        <v>0</v>
      </c>
      <c r="AH61">
        <v>21.648600000000002</v>
      </c>
      <c r="AI61">
        <v>0</v>
      </c>
      <c r="AJ61">
        <v>0</v>
      </c>
      <c r="AK61">
        <v>12.891999999999999</v>
      </c>
      <c r="AL61">
        <v>13.574600000000004</v>
      </c>
      <c r="AM61">
        <v>0</v>
      </c>
      <c r="AN61">
        <v>0</v>
      </c>
      <c r="AO61">
        <v>5.6007000000000007</v>
      </c>
      <c r="AP61">
        <v>3.0907242200604048</v>
      </c>
      <c r="AQ61">
        <v>0</v>
      </c>
      <c r="AR61">
        <v>3.9256000000000006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513.38196549628901</v>
      </c>
      <c r="DN61">
        <v>21.558271077681098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83.202717984050167</v>
      </c>
      <c r="L62">
        <v>29.999028871391076</v>
      </c>
      <c r="M62">
        <v>0</v>
      </c>
      <c r="N62">
        <v>7.2820260138684612</v>
      </c>
      <c r="O62">
        <v>25.996491342218487</v>
      </c>
      <c r="P62">
        <v>26.001421331012324</v>
      </c>
      <c r="Q62">
        <v>3.022411968503937</v>
      </c>
      <c r="R62">
        <v>4.9893675675675677</v>
      </c>
      <c r="S62">
        <v>3.6039829281524924</v>
      </c>
      <c r="T62">
        <v>0</v>
      </c>
      <c r="U62">
        <v>243.69168806545039</v>
      </c>
      <c r="V62">
        <v>0</v>
      </c>
      <c r="W62">
        <v>3.1063074712643681</v>
      </c>
      <c r="X62">
        <v>17.681510751284772</v>
      </c>
      <c r="Y62">
        <v>0</v>
      </c>
      <c r="Z62">
        <v>0</v>
      </c>
      <c r="AA62">
        <v>0</v>
      </c>
      <c r="AB62">
        <v>2.3702000000000005</v>
      </c>
      <c r="AC62">
        <v>0</v>
      </c>
      <c r="AD62">
        <v>6.9448499999999989</v>
      </c>
      <c r="AE62">
        <v>12.557578800000002</v>
      </c>
      <c r="AF62">
        <v>0</v>
      </c>
      <c r="AG62">
        <v>0</v>
      </c>
      <c r="AH62">
        <v>21.648600000000002</v>
      </c>
      <c r="AI62">
        <v>0</v>
      </c>
      <c r="AJ62">
        <v>0</v>
      </c>
      <c r="AK62">
        <v>12.891999999999999</v>
      </c>
      <c r="AL62">
        <v>13.574600000000004</v>
      </c>
      <c r="AM62">
        <v>0</v>
      </c>
      <c r="AN62">
        <v>0</v>
      </c>
      <c r="AO62">
        <v>5.6007000000000007</v>
      </c>
      <c r="AP62">
        <v>3.0907242200604048</v>
      </c>
      <c r="AQ62">
        <v>0</v>
      </c>
      <c r="AR62">
        <v>3.9256000000000006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513.38222538067782</v>
      </c>
      <c r="DN62">
        <v>21.558281934146471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125.64394537017695</v>
      </c>
      <c r="L63">
        <v>29.999031470335339</v>
      </c>
      <c r="M63">
        <v>0</v>
      </c>
      <c r="N63">
        <v>7.2820260138684612</v>
      </c>
      <c r="O63">
        <v>25.996491342218487</v>
      </c>
      <c r="P63">
        <v>26.001421331012324</v>
      </c>
      <c r="Q63">
        <v>3.0311083545851529</v>
      </c>
      <c r="R63">
        <v>4.9893675675675677</v>
      </c>
      <c r="S63">
        <v>3.6161642240117131</v>
      </c>
      <c r="T63">
        <v>0</v>
      </c>
      <c r="U63">
        <v>243.69168806545039</v>
      </c>
      <c r="V63">
        <v>0</v>
      </c>
      <c r="W63">
        <v>3.1063074712643681</v>
      </c>
      <c r="X63">
        <v>17.681510751284772</v>
      </c>
      <c r="Y63">
        <v>0</v>
      </c>
      <c r="Z63">
        <v>0</v>
      </c>
      <c r="AA63">
        <v>0</v>
      </c>
      <c r="AB63">
        <v>2.3702000000000005</v>
      </c>
      <c r="AC63">
        <v>0</v>
      </c>
      <c r="AD63">
        <v>6.9448499999999989</v>
      </c>
      <c r="AE63">
        <v>12.557578800000002</v>
      </c>
      <c r="AF63">
        <v>0</v>
      </c>
      <c r="AG63">
        <v>0</v>
      </c>
      <c r="AH63">
        <v>21.648600000000002</v>
      </c>
      <c r="AI63">
        <v>0</v>
      </c>
      <c r="AJ63">
        <v>0</v>
      </c>
      <c r="AK63">
        <v>12.891999999999999</v>
      </c>
      <c r="AL63">
        <v>13.574600000000004</v>
      </c>
      <c r="AM63">
        <v>0</v>
      </c>
      <c r="AN63">
        <v>0</v>
      </c>
      <c r="AO63">
        <v>5.6007000000000007</v>
      </c>
      <c r="AP63">
        <v>3.0907242200604048</v>
      </c>
      <c r="AQ63">
        <v>0</v>
      </c>
      <c r="AR63">
        <v>3.9256000000000006</v>
      </c>
      <c r="AS63">
        <v>3.4170000000000003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553.80517215203531</v>
      </c>
      <c r="DN63">
        <v>23.25574282980072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83.202952980146463</v>
      </c>
      <c r="L64">
        <v>29.999047541961318</v>
      </c>
      <c r="M64">
        <v>0</v>
      </c>
      <c r="N64">
        <v>7.2820260138684612</v>
      </c>
      <c r="O64">
        <v>25.996491342218487</v>
      </c>
      <c r="P64">
        <v>26.001421331012324</v>
      </c>
      <c r="Q64">
        <v>3.0311083545851529</v>
      </c>
      <c r="R64">
        <v>4.9893675675675677</v>
      </c>
      <c r="S64">
        <v>3.6161642240117131</v>
      </c>
      <c r="T64">
        <v>0</v>
      </c>
      <c r="U64">
        <v>243.69168806545039</v>
      </c>
      <c r="V64">
        <v>0</v>
      </c>
      <c r="W64">
        <v>3.1149052540913007</v>
      </c>
      <c r="X64">
        <v>17.681510751284772</v>
      </c>
      <c r="Y64">
        <v>0</v>
      </c>
      <c r="Z64">
        <v>0</v>
      </c>
      <c r="AA64">
        <v>0</v>
      </c>
      <c r="AB64">
        <v>2.3702000000000005</v>
      </c>
      <c r="AC64">
        <v>0</v>
      </c>
      <c r="AD64">
        <v>6.9448499999999989</v>
      </c>
      <c r="AE64">
        <v>12.557578800000002</v>
      </c>
      <c r="AF64">
        <v>0</v>
      </c>
      <c r="AG64">
        <v>0</v>
      </c>
      <c r="AH64">
        <v>21.648600000000002</v>
      </c>
      <c r="AI64">
        <v>0</v>
      </c>
      <c r="AJ64">
        <v>0</v>
      </c>
      <c r="AK64">
        <v>12.891999999999999</v>
      </c>
      <c r="AL64">
        <v>13.574600000000004</v>
      </c>
      <c r="AM64">
        <v>0</v>
      </c>
      <c r="AN64">
        <v>0</v>
      </c>
      <c r="AO64">
        <v>5.6007000000000007</v>
      </c>
      <c r="AP64">
        <v>3.0907242200604048</v>
      </c>
      <c r="AQ64">
        <v>0</v>
      </c>
      <c r="AR64">
        <v>3.9256000000000006</v>
      </c>
      <c r="AS64">
        <v>3.4170000000000003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513.08282691458942</v>
      </c>
      <c r="DN64">
        <v>21.545709531668958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83.035920996677731</v>
      </c>
      <c r="L65">
        <v>29.936497501259058</v>
      </c>
      <c r="M65">
        <v>0</v>
      </c>
      <c r="N65">
        <v>13.848904011242377</v>
      </c>
      <c r="O65">
        <v>50.223806293765293</v>
      </c>
      <c r="P65">
        <v>45.707101324156611</v>
      </c>
      <c r="Q65">
        <v>3.1469692781168259</v>
      </c>
      <c r="R65">
        <v>5.1875704584040747</v>
      </c>
      <c r="S65">
        <v>3.7523621282798834</v>
      </c>
      <c r="T65">
        <v>0</v>
      </c>
      <c r="U65">
        <v>243.69168806545039</v>
      </c>
      <c r="V65">
        <v>0</v>
      </c>
      <c r="W65">
        <v>3.1063074712643681</v>
      </c>
      <c r="X65">
        <v>17.681510751284772</v>
      </c>
      <c r="Y65">
        <v>0</v>
      </c>
      <c r="Z65">
        <v>0</v>
      </c>
      <c r="AA65">
        <v>0</v>
      </c>
      <c r="AB65">
        <v>2.3702000000000005</v>
      </c>
      <c r="AC65">
        <v>0</v>
      </c>
      <c r="AD65">
        <v>6.9448499999999989</v>
      </c>
      <c r="AE65">
        <v>12.557578800000002</v>
      </c>
      <c r="AF65">
        <v>0</v>
      </c>
      <c r="AG65">
        <v>0</v>
      </c>
      <c r="AH65">
        <v>21.648600000000002</v>
      </c>
      <c r="AI65">
        <v>0</v>
      </c>
      <c r="AJ65">
        <v>0</v>
      </c>
      <c r="AK65">
        <v>12.891999999999999</v>
      </c>
      <c r="AL65">
        <v>13.574600000000004</v>
      </c>
      <c r="AM65">
        <v>0</v>
      </c>
      <c r="AN65">
        <v>0</v>
      </c>
      <c r="AO65">
        <v>5.6007000000000007</v>
      </c>
      <c r="AP65">
        <v>3.0907242200604048</v>
      </c>
      <c r="AQ65">
        <v>0</v>
      </c>
      <c r="AR65">
        <v>3.9256000000000006</v>
      </c>
      <c r="AS65">
        <v>3.4170000000000003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561.75108971980717</v>
      </c>
      <c r="DN65">
        <v>23.589401580154725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83.059656834486844</v>
      </c>
      <c r="L66">
        <v>29.936497501259058</v>
      </c>
      <c r="M66">
        <v>0</v>
      </c>
      <c r="N66">
        <v>14.3469875666728</v>
      </c>
      <c r="O66">
        <v>50.223806293765293</v>
      </c>
      <c r="P66">
        <v>50.772277420010148</v>
      </c>
      <c r="Q66">
        <v>3.1469692781168259</v>
      </c>
      <c r="R66">
        <v>5.1875704584040747</v>
      </c>
      <c r="S66">
        <v>3.7523621282798834</v>
      </c>
      <c r="T66">
        <v>0</v>
      </c>
      <c r="U66">
        <v>243.69168806545039</v>
      </c>
      <c r="V66">
        <v>0</v>
      </c>
      <c r="W66">
        <v>3.1063074712643681</v>
      </c>
      <c r="X66">
        <v>17.681510751284772</v>
      </c>
      <c r="Y66">
        <v>0</v>
      </c>
      <c r="Z66">
        <v>0</v>
      </c>
      <c r="AA66">
        <v>0</v>
      </c>
      <c r="AB66">
        <v>2.3702000000000005</v>
      </c>
      <c r="AC66">
        <v>0</v>
      </c>
      <c r="AD66">
        <v>6.9448499999999989</v>
      </c>
      <c r="AE66">
        <v>12.557578800000002</v>
      </c>
      <c r="AF66">
        <v>0</v>
      </c>
      <c r="AG66">
        <v>0</v>
      </c>
      <c r="AH66">
        <v>21.648600000000002</v>
      </c>
      <c r="AI66">
        <v>0</v>
      </c>
      <c r="AJ66">
        <v>0</v>
      </c>
      <c r="AK66">
        <v>12.891999999999999</v>
      </c>
      <c r="AL66">
        <v>13.574600000000004</v>
      </c>
      <c r="AM66">
        <v>0</v>
      </c>
      <c r="AN66">
        <v>0</v>
      </c>
      <c r="AO66">
        <v>5.6007000000000007</v>
      </c>
      <c r="AP66">
        <v>3.0907242200604048</v>
      </c>
      <c r="AQ66">
        <v>0</v>
      </c>
      <c r="AR66">
        <v>3.9256000000000006</v>
      </c>
      <c r="AS66">
        <v>3.4170000000000003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567.11292961019251</v>
      </c>
      <c r="DN66">
        <v>23.814557178862383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83.036186120194927</v>
      </c>
      <c r="L67">
        <v>29.936497501259058</v>
      </c>
      <c r="M67">
        <v>0</v>
      </c>
      <c r="N67">
        <v>14.3469875666728</v>
      </c>
      <c r="O67">
        <v>50.223806293765293</v>
      </c>
      <c r="P67">
        <v>50.772277420010148</v>
      </c>
      <c r="Q67">
        <v>3.1364824568439404</v>
      </c>
      <c r="R67">
        <v>5.1875704584040747</v>
      </c>
      <c r="S67">
        <v>3.6249705975164352</v>
      </c>
      <c r="T67">
        <v>0</v>
      </c>
      <c r="U67">
        <v>243.69168806545039</v>
      </c>
      <c r="V67">
        <v>0</v>
      </c>
      <c r="W67">
        <v>3.1063074712643681</v>
      </c>
      <c r="X67">
        <v>37.270194660159845</v>
      </c>
      <c r="Y67">
        <v>0</v>
      </c>
      <c r="Z67">
        <v>0</v>
      </c>
      <c r="AA67">
        <v>0</v>
      </c>
      <c r="AB67">
        <v>2.3702000000000005</v>
      </c>
      <c r="AC67">
        <v>0</v>
      </c>
      <c r="AD67">
        <v>6.9448499999999989</v>
      </c>
      <c r="AE67">
        <v>12.557578800000002</v>
      </c>
      <c r="AF67">
        <v>0</v>
      </c>
      <c r="AG67">
        <v>0</v>
      </c>
      <c r="AH67">
        <v>21.648600000000002</v>
      </c>
      <c r="AI67">
        <v>0</v>
      </c>
      <c r="AJ67">
        <v>0</v>
      </c>
      <c r="AK67">
        <v>12.891999999999999</v>
      </c>
      <c r="AL67">
        <v>13.574600000000004</v>
      </c>
      <c r="AM67">
        <v>0</v>
      </c>
      <c r="AN67">
        <v>0</v>
      </c>
      <c r="AO67">
        <v>5.6007000000000007</v>
      </c>
      <c r="AP67">
        <v>3.0907242200604048</v>
      </c>
      <c r="AQ67">
        <v>0</v>
      </c>
      <c r="AR67">
        <v>12.337600000000004</v>
      </c>
      <c r="AS67">
        <v>3.4170000000000003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593.83033924207052</v>
      </c>
      <c r="DN67">
        <v>24.936482389531125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83.059935514421568</v>
      </c>
      <c r="L68">
        <v>29.936675877314176</v>
      </c>
      <c r="M68">
        <v>0</v>
      </c>
      <c r="N68">
        <v>14.3469875666728</v>
      </c>
      <c r="O68">
        <v>50.223806293765293</v>
      </c>
      <c r="P68">
        <v>50.772277420010148</v>
      </c>
      <c r="Q68">
        <v>3.1364824568439404</v>
      </c>
      <c r="R68">
        <v>5.1875704584040747</v>
      </c>
      <c r="S68">
        <v>3.6249705975164352</v>
      </c>
      <c r="T68">
        <v>0</v>
      </c>
      <c r="U68">
        <v>243.69168806545039</v>
      </c>
      <c r="V68">
        <v>0</v>
      </c>
      <c r="W68">
        <v>3.1063074712643681</v>
      </c>
      <c r="X68">
        <v>37.270194660159845</v>
      </c>
      <c r="Y68">
        <v>0</v>
      </c>
      <c r="Z68">
        <v>0</v>
      </c>
      <c r="AA68">
        <v>0</v>
      </c>
      <c r="AB68">
        <v>2.3702000000000005</v>
      </c>
      <c r="AC68">
        <v>0</v>
      </c>
      <c r="AD68">
        <v>6.9448499999999989</v>
      </c>
      <c r="AE68">
        <v>12.557578800000002</v>
      </c>
      <c r="AF68">
        <v>0</v>
      </c>
      <c r="AG68">
        <v>0</v>
      </c>
      <c r="AH68">
        <v>21.648600000000002</v>
      </c>
      <c r="AI68">
        <v>0</v>
      </c>
      <c r="AJ68">
        <v>0</v>
      </c>
      <c r="AK68">
        <v>12.891999999999999</v>
      </c>
      <c r="AL68">
        <v>13.574600000000004</v>
      </c>
      <c r="AM68">
        <v>0</v>
      </c>
      <c r="AN68">
        <v>0</v>
      </c>
      <c r="AO68">
        <v>5.6007000000000007</v>
      </c>
      <c r="AP68">
        <v>3.0907242200604048</v>
      </c>
      <c r="AQ68">
        <v>0</v>
      </c>
      <c r="AR68">
        <v>12.337600000000004</v>
      </c>
      <c r="AS68">
        <v>3.4170000000000003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593.85330275281888</v>
      </c>
      <c r="DN68">
        <v>24.937446649064594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83.035764525062305</v>
      </c>
      <c r="L69">
        <v>29.93617112001116</v>
      </c>
      <c r="M69">
        <v>0</v>
      </c>
      <c r="N69">
        <v>14.3469875666728</v>
      </c>
      <c r="O69">
        <v>50.223806293765293</v>
      </c>
      <c r="P69">
        <v>50.772277420010148</v>
      </c>
      <c r="Q69">
        <v>3.1364824568439404</v>
      </c>
      <c r="R69">
        <v>5.1875704584040747</v>
      </c>
      <c r="S69">
        <v>3.6249705975164352</v>
      </c>
      <c r="T69">
        <v>0</v>
      </c>
      <c r="U69">
        <v>243.69168806545039</v>
      </c>
      <c r="V69">
        <v>0</v>
      </c>
      <c r="W69">
        <v>3.1149052540913007</v>
      </c>
      <c r="X69">
        <v>37.270194660159845</v>
      </c>
      <c r="Y69">
        <v>0</v>
      </c>
      <c r="Z69">
        <v>0</v>
      </c>
      <c r="AA69">
        <v>0</v>
      </c>
      <c r="AB69">
        <v>2.3702000000000005</v>
      </c>
      <c r="AC69">
        <v>0</v>
      </c>
      <c r="AD69">
        <v>6.9448499999999989</v>
      </c>
      <c r="AE69">
        <v>12.557578800000002</v>
      </c>
      <c r="AF69">
        <v>0</v>
      </c>
      <c r="AG69">
        <v>0</v>
      </c>
      <c r="AH69">
        <v>21.648600000000002</v>
      </c>
      <c r="AI69">
        <v>0</v>
      </c>
      <c r="AJ69">
        <v>0</v>
      </c>
      <c r="AK69">
        <v>12.891999999999999</v>
      </c>
      <c r="AL69">
        <v>13.574600000000004</v>
      </c>
      <c r="AM69">
        <v>0</v>
      </c>
      <c r="AN69">
        <v>0</v>
      </c>
      <c r="AO69">
        <v>5.6007000000000007</v>
      </c>
      <c r="AP69">
        <v>3.0907242200604048</v>
      </c>
      <c r="AQ69">
        <v>0</v>
      </c>
      <c r="AR69">
        <v>3.3648000000000002</v>
      </c>
      <c r="AS69">
        <v>3.4170000000000003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585.22667660890136</v>
      </c>
      <c r="DN69">
        <v>24.575194829146707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83.036467891203799</v>
      </c>
      <c r="L70">
        <v>29.93627663219851</v>
      </c>
      <c r="M70">
        <v>0</v>
      </c>
      <c r="N70">
        <v>14.3469875666728</v>
      </c>
      <c r="O70">
        <v>50.223806293765293</v>
      </c>
      <c r="P70">
        <v>50.772277420010148</v>
      </c>
      <c r="Q70">
        <v>3.1364824568439404</v>
      </c>
      <c r="R70">
        <v>5.1875704584040747</v>
      </c>
      <c r="S70">
        <v>3.6249705975164352</v>
      </c>
      <c r="T70">
        <v>0</v>
      </c>
      <c r="U70">
        <v>243.69168806545039</v>
      </c>
      <c r="V70">
        <v>0</v>
      </c>
      <c r="W70">
        <v>3.1149052540913007</v>
      </c>
      <c r="X70">
        <v>37.270194660159845</v>
      </c>
      <c r="Y70">
        <v>0</v>
      </c>
      <c r="Z70">
        <v>0</v>
      </c>
      <c r="AA70">
        <v>0</v>
      </c>
      <c r="AB70">
        <v>2.3702000000000005</v>
      </c>
      <c r="AC70">
        <v>0</v>
      </c>
      <c r="AD70">
        <v>6.9448499999999989</v>
      </c>
      <c r="AE70">
        <v>12.557578800000002</v>
      </c>
      <c r="AF70">
        <v>0</v>
      </c>
      <c r="AG70">
        <v>0</v>
      </c>
      <c r="AH70">
        <v>21.648600000000002</v>
      </c>
      <c r="AI70">
        <v>0</v>
      </c>
      <c r="AJ70">
        <v>0</v>
      </c>
      <c r="AK70">
        <v>12.891999999999999</v>
      </c>
      <c r="AL70">
        <v>13.574600000000004</v>
      </c>
      <c r="AM70">
        <v>0</v>
      </c>
      <c r="AN70">
        <v>0</v>
      </c>
      <c r="AO70">
        <v>5.6007000000000007</v>
      </c>
      <c r="AP70">
        <v>3.0907242200604048</v>
      </c>
      <c r="AQ70">
        <v>0</v>
      </c>
      <c r="AR70">
        <v>3.3648000000000002</v>
      </c>
      <c r="AS70">
        <v>3.4170000000000003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585.22745289163367</v>
      </c>
      <c r="DN70">
        <v>24.575227424743215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84.077535226153088</v>
      </c>
      <c r="L71">
        <v>29.9362213740458</v>
      </c>
      <c r="M71">
        <v>0</v>
      </c>
      <c r="N71">
        <v>14.3469875666728</v>
      </c>
      <c r="O71">
        <v>50.223806293765293</v>
      </c>
      <c r="P71">
        <v>50.772277420010148</v>
      </c>
      <c r="Q71">
        <v>3.1364824568439404</v>
      </c>
      <c r="R71">
        <v>5.1875704584040747</v>
      </c>
      <c r="S71">
        <v>3.6249705975164352</v>
      </c>
      <c r="T71">
        <v>0</v>
      </c>
      <c r="U71">
        <v>243.69168806545039</v>
      </c>
      <c r="V71">
        <v>0</v>
      </c>
      <c r="W71">
        <v>3.1149052540913007</v>
      </c>
      <c r="X71">
        <v>37.270194660159845</v>
      </c>
      <c r="Y71">
        <v>0</v>
      </c>
      <c r="Z71">
        <v>0</v>
      </c>
      <c r="AA71">
        <v>0</v>
      </c>
      <c r="AB71">
        <v>2.3702000000000005</v>
      </c>
      <c r="AC71">
        <v>0</v>
      </c>
      <c r="AD71">
        <v>6.9448499999999989</v>
      </c>
      <c r="AE71">
        <v>12.557578800000002</v>
      </c>
      <c r="AF71">
        <v>0</v>
      </c>
      <c r="AG71">
        <v>0</v>
      </c>
      <c r="AH71">
        <v>21.648600000000002</v>
      </c>
      <c r="AI71">
        <v>0</v>
      </c>
      <c r="AJ71">
        <v>0</v>
      </c>
      <c r="AK71">
        <v>12.891999999999999</v>
      </c>
      <c r="AL71">
        <v>13.574600000000004</v>
      </c>
      <c r="AM71">
        <v>0</v>
      </c>
      <c r="AN71">
        <v>0</v>
      </c>
      <c r="AO71">
        <v>5.6007000000000007</v>
      </c>
      <c r="AP71">
        <v>3.0907242200604048</v>
      </c>
      <c r="AQ71">
        <v>0</v>
      </c>
      <c r="AR71">
        <v>3.3648000000000002</v>
      </c>
      <c r="AS71">
        <v>3.4170000000000003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586.22651228972063</v>
      </c>
      <c r="DN71">
        <v>24.617180103452821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84.098896294116017</v>
      </c>
      <c r="L72">
        <v>29.936354973457494</v>
      </c>
      <c r="M72">
        <v>0</v>
      </c>
      <c r="N72">
        <v>14.3469875666728</v>
      </c>
      <c r="O72">
        <v>50.223806293765293</v>
      </c>
      <c r="P72">
        <v>50.772277420010148</v>
      </c>
      <c r="Q72">
        <v>3.1364824568439404</v>
      </c>
      <c r="R72">
        <v>5.1875704584040747</v>
      </c>
      <c r="S72">
        <v>3.6257992899926959</v>
      </c>
      <c r="T72">
        <v>0</v>
      </c>
      <c r="U72">
        <v>243.69168806545039</v>
      </c>
      <c r="V72">
        <v>0</v>
      </c>
      <c r="W72">
        <v>3.1149052540913007</v>
      </c>
      <c r="X72">
        <v>37.270194660159845</v>
      </c>
      <c r="Y72">
        <v>0</v>
      </c>
      <c r="Z72">
        <v>0</v>
      </c>
      <c r="AA72">
        <v>0</v>
      </c>
      <c r="AB72">
        <v>2.3702000000000005</v>
      </c>
      <c r="AC72">
        <v>0</v>
      </c>
      <c r="AD72">
        <v>6.9448499999999989</v>
      </c>
      <c r="AE72">
        <v>12.557578800000002</v>
      </c>
      <c r="AF72">
        <v>0</v>
      </c>
      <c r="AG72">
        <v>0</v>
      </c>
      <c r="AH72">
        <v>21.648600000000002</v>
      </c>
      <c r="AI72">
        <v>0</v>
      </c>
      <c r="AJ72">
        <v>0</v>
      </c>
      <c r="AK72">
        <v>12.891999999999999</v>
      </c>
      <c r="AL72">
        <v>13.574600000000004</v>
      </c>
      <c r="AM72">
        <v>0</v>
      </c>
      <c r="AN72">
        <v>0</v>
      </c>
      <c r="AO72">
        <v>5.6007000000000007</v>
      </c>
      <c r="AP72">
        <v>3.0907242200604048</v>
      </c>
      <c r="AQ72">
        <v>0</v>
      </c>
      <c r="AR72">
        <v>3.9256000000000006</v>
      </c>
      <c r="AS72">
        <v>3.4170000000000003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586.7861354663637</v>
      </c>
      <c r="DN72">
        <v>24.640680286660729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84.233676955058954</v>
      </c>
      <c r="L73">
        <v>29.936512523232143</v>
      </c>
      <c r="M73">
        <v>0</v>
      </c>
      <c r="N73">
        <v>14.3469875666728</v>
      </c>
      <c r="O73">
        <v>50.223806293765293</v>
      </c>
      <c r="P73">
        <v>50.772277420010148</v>
      </c>
      <c r="Q73">
        <v>3.1369615851917922</v>
      </c>
      <c r="R73">
        <v>5.1979284299858559</v>
      </c>
      <c r="S73">
        <v>3.6257992899926959</v>
      </c>
      <c r="T73">
        <v>0</v>
      </c>
      <c r="U73">
        <v>243.69168806545039</v>
      </c>
      <c r="V73">
        <v>0</v>
      </c>
      <c r="W73">
        <v>3.2523283075042042</v>
      </c>
      <c r="X73">
        <v>37.270194660159845</v>
      </c>
      <c r="Y73">
        <v>0</v>
      </c>
      <c r="Z73">
        <v>0</v>
      </c>
      <c r="AA73">
        <v>0</v>
      </c>
      <c r="AB73">
        <v>3.318280000000001</v>
      </c>
      <c r="AC73">
        <v>0</v>
      </c>
      <c r="AD73">
        <v>6.9448499999999989</v>
      </c>
      <c r="AE73">
        <v>12.557578800000002</v>
      </c>
      <c r="AF73">
        <v>0</v>
      </c>
      <c r="AG73">
        <v>0</v>
      </c>
      <c r="AH73">
        <v>21.648600000000002</v>
      </c>
      <c r="AI73">
        <v>0</v>
      </c>
      <c r="AJ73">
        <v>0</v>
      </c>
      <c r="AK73">
        <v>12.891999999999999</v>
      </c>
      <c r="AL73">
        <v>13.574600000000004</v>
      </c>
      <c r="AM73">
        <v>0</v>
      </c>
      <c r="AN73">
        <v>0</v>
      </c>
      <c r="AO73">
        <v>5.6007000000000007</v>
      </c>
      <c r="AP73">
        <v>3.0907242200604048</v>
      </c>
      <c r="AQ73">
        <v>0</v>
      </c>
      <c r="AR73">
        <v>6.1688000000000018</v>
      </c>
      <c r="AS73">
        <v>3.4170000000000003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590.12059246799276</v>
      </c>
      <c r="DN73">
        <v>24.780701649091828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84.227372651906066</v>
      </c>
      <c r="L74">
        <v>29.9362213740458</v>
      </c>
      <c r="M74">
        <v>0</v>
      </c>
      <c r="N74">
        <v>14.3469875666728</v>
      </c>
      <c r="O74">
        <v>50.223806293765293</v>
      </c>
      <c r="P74">
        <v>50.772277420010148</v>
      </c>
      <c r="Q74">
        <v>3.1369615851917922</v>
      </c>
      <c r="R74">
        <v>5.1979284299858559</v>
      </c>
      <c r="S74">
        <v>3.6257992899926959</v>
      </c>
      <c r="T74">
        <v>0</v>
      </c>
      <c r="U74">
        <v>243.69168806545039</v>
      </c>
      <c r="V74">
        <v>0</v>
      </c>
      <c r="W74">
        <v>7.9731609875395053</v>
      </c>
      <c r="X74">
        <v>37.270194660159845</v>
      </c>
      <c r="Y74">
        <v>0</v>
      </c>
      <c r="Z74">
        <v>0.55880000000000007</v>
      </c>
      <c r="AA74">
        <v>3.5515554748118805</v>
      </c>
      <c r="AB74">
        <v>3.318280000000001</v>
      </c>
      <c r="AC74">
        <v>2.45784</v>
      </c>
      <c r="AD74">
        <v>6.9448499999999989</v>
      </c>
      <c r="AE74">
        <v>12.557578800000002</v>
      </c>
      <c r="AF74">
        <v>0</v>
      </c>
      <c r="AG74">
        <v>0</v>
      </c>
      <c r="AH74">
        <v>21.648600000000002</v>
      </c>
      <c r="AI74">
        <v>0</v>
      </c>
      <c r="AJ74">
        <v>0</v>
      </c>
      <c r="AK74">
        <v>12.891999999999999</v>
      </c>
      <c r="AL74">
        <v>16.230500000000003</v>
      </c>
      <c r="AM74">
        <v>1.32054</v>
      </c>
      <c r="AN74">
        <v>0</v>
      </c>
      <c r="AO74">
        <v>5.6007000000000007</v>
      </c>
      <c r="AP74">
        <v>3.0907242200604048</v>
      </c>
      <c r="AQ74">
        <v>0</v>
      </c>
      <c r="AR74">
        <v>6.1688000000000018</v>
      </c>
      <c r="AS74">
        <v>3.4170000000000003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604.76445261001561</v>
      </c>
      <c r="DN74">
        <v>25.395714209577015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84.233676955058954</v>
      </c>
      <c r="L75">
        <v>29.936274115111246</v>
      </c>
      <c r="M75">
        <v>0</v>
      </c>
      <c r="N75">
        <v>14.3469875666728</v>
      </c>
      <c r="O75">
        <v>50.223806293765293</v>
      </c>
      <c r="P75">
        <v>50.772277420010148</v>
      </c>
      <c r="Q75">
        <v>2.979885117068811</v>
      </c>
      <c r="R75">
        <v>5.1979284299858559</v>
      </c>
      <c r="S75">
        <v>3.6194614860907754</v>
      </c>
      <c r="T75">
        <v>0</v>
      </c>
      <c r="U75">
        <v>243.69168806545039</v>
      </c>
      <c r="V75">
        <v>0</v>
      </c>
      <c r="W75">
        <v>8.7878749623380532</v>
      </c>
      <c r="X75">
        <v>37.270194660159845</v>
      </c>
      <c r="Y75">
        <v>0</v>
      </c>
      <c r="Z75">
        <v>0.55880000000000007</v>
      </c>
      <c r="AA75">
        <v>3.5515554748118805</v>
      </c>
      <c r="AB75">
        <v>5.0790000000000015</v>
      </c>
      <c r="AC75">
        <v>2.45784</v>
      </c>
      <c r="AD75">
        <v>6.9448499999999989</v>
      </c>
      <c r="AE75">
        <v>12.557578800000002</v>
      </c>
      <c r="AF75">
        <v>0</v>
      </c>
      <c r="AG75">
        <v>0</v>
      </c>
      <c r="AH75">
        <v>21.648600000000002</v>
      </c>
      <c r="AI75">
        <v>0</v>
      </c>
      <c r="AJ75">
        <v>0</v>
      </c>
      <c r="AK75">
        <v>12.891999999999999</v>
      </c>
      <c r="AL75">
        <v>21.837400000000002</v>
      </c>
      <c r="AM75">
        <v>1.32054</v>
      </c>
      <c r="AN75">
        <v>0</v>
      </c>
      <c r="AO75">
        <v>5.6007000000000007</v>
      </c>
      <c r="AP75">
        <v>3.0907242200604048</v>
      </c>
      <c r="AQ75">
        <v>0</v>
      </c>
      <c r="AR75">
        <v>5.0472000000000001</v>
      </c>
      <c r="AS75">
        <v>2.9044499999999998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610.89801731923444</v>
      </c>
      <c r="DN75">
        <v>25.653276247350039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84.227372651906066</v>
      </c>
      <c r="L76">
        <v>30.15537917593695</v>
      </c>
      <c r="M76">
        <v>0</v>
      </c>
      <c r="N76">
        <v>14.3469875666728</v>
      </c>
      <c r="O76">
        <v>50.223806293765293</v>
      </c>
      <c r="P76">
        <v>50.772277420010148</v>
      </c>
      <c r="Q76">
        <v>3.2506624327693672</v>
      </c>
      <c r="R76">
        <v>5.1979284299858559</v>
      </c>
      <c r="S76">
        <v>5.3022222402877697</v>
      </c>
      <c r="T76">
        <v>0</v>
      </c>
      <c r="U76">
        <v>243.69168806545039</v>
      </c>
      <c r="V76">
        <v>0</v>
      </c>
      <c r="W76">
        <v>8.7878749623380532</v>
      </c>
      <c r="X76">
        <v>37.270194660159845</v>
      </c>
      <c r="Y76">
        <v>0</v>
      </c>
      <c r="Z76">
        <v>0.83820000000000006</v>
      </c>
      <c r="AA76">
        <v>7.123176234792191</v>
      </c>
      <c r="AB76">
        <v>5.0790000000000015</v>
      </c>
      <c r="AC76">
        <v>2.45784</v>
      </c>
      <c r="AD76">
        <v>6.9448499999999989</v>
      </c>
      <c r="AE76">
        <v>12.557578800000002</v>
      </c>
      <c r="AF76">
        <v>0</v>
      </c>
      <c r="AG76">
        <v>0</v>
      </c>
      <c r="AH76">
        <v>28.864800000000002</v>
      </c>
      <c r="AI76">
        <v>0</v>
      </c>
      <c r="AJ76">
        <v>0</v>
      </c>
      <c r="AK76">
        <v>12.891999999999999</v>
      </c>
      <c r="AL76">
        <v>21.837400000000002</v>
      </c>
      <c r="AM76">
        <v>2.6410800000000005</v>
      </c>
      <c r="AN76">
        <v>0</v>
      </c>
      <c r="AO76">
        <v>5.6007000000000007</v>
      </c>
      <c r="AP76">
        <v>3.0907242200604048</v>
      </c>
      <c r="AQ76">
        <v>0</v>
      </c>
      <c r="AR76">
        <v>5.0472000000000001</v>
      </c>
      <c r="AS76">
        <v>2.9044499999999998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624.86550621318611</v>
      </c>
      <c r="DN76">
        <v>26.239886940948889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83.204024018403146</v>
      </c>
      <c r="L77">
        <v>30.155015587468693</v>
      </c>
      <c r="M77">
        <v>0</v>
      </c>
      <c r="N77">
        <v>14.3469875666728</v>
      </c>
      <c r="O77">
        <v>50.223806293765293</v>
      </c>
      <c r="P77">
        <v>50.772277420010148</v>
      </c>
      <c r="Q77">
        <v>3.1162512873326467</v>
      </c>
      <c r="R77">
        <v>10.728871126414166</v>
      </c>
      <c r="S77">
        <v>5.2208213859649115</v>
      </c>
      <c r="T77">
        <v>0</v>
      </c>
      <c r="U77">
        <v>243.69168806545039</v>
      </c>
      <c r="V77">
        <v>5.1278267855270059</v>
      </c>
      <c r="W77">
        <v>8.9421989342806416</v>
      </c>
      <c r="X77">
        <v>37.270194660159845</v>
      </c>
      <c r="Y77">
        <v>0</v>
      </c>
      <c r="Z77">
        <v>0.83820000000000006</v>
      </c>
      <c r="AA77">
        <v>10.433948287582925</v>
      </c>
      <c r="AB77">
        <v>5.0790000000000015</v>
      </c>
      <c r="AC77">
        <v>4.91568</v>
      </c>
      <c r="AD77">
        <v>6.9448499999999989</v>
      </c>
      <c r="AE77">
        <v>12.557578800000002</v>
      </c>
      <c r="AF77">
        <v>0</v>
      </c>
      <c r="AG77">
        <v>0</v>
      </c>
      <c r="AH77">
        <v>31.270200000000003</v>
      </c>
      <c r="AI77">
        <v>0</v>
      </c>
      <c r="AJ77">
        <v>0</v>
      </c>
      <c r="AK77">
        <v>12.891999999999999</v>
      </c>
      <c r="AL77">
        <v>21.837400000000002</v>
      </c>
      <c r="AM77">
        <v>2.6410800000000005</v>
      </c>
      <c r="AN77">
        <v>0</v>
      </c>
      <c r="AO77">
        <v>5.6007000000000007</v>
      </c>
      <c r="AP77">
        <v>3.0907242200604048</v>
      </c>
      <c r="AQ77">
        <v>0</v>
      </c>
      <c r="AR77">
        <v>4.4864000000000006</v>
      </c>
      <c r="AS77">
        <v>2.9044499999999998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641.35958614697131</v>
      </c>
      <c r="DN77">
        <v>26.932588292121608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83.204024018403146</v>
      </c>
      <c r="L78">
        <v>30.155015587468693</v>
      </c>
      <c r="M78">
        <v>0</v>
      </c>
      <c r="N78">
        <v>14.3469875666728</v>
      </c>
      <c r="O78">
        <v>50.223806293765293</v>
      </c>
      <c r="P78">
        <v>50.772277420010148</v>
      </c>
      <c r="Q78">
        <v>3.1162512873326467</v>
      </c>
      <c r="R78">
        <v>10.728871126414166</v>
      </c>
      <c r="S78">
        <v>5.2208213859649115</v>
      </c>
      <c r="T78">
        <v>0</v>
      </c>
      <c r="U78">
        <v>243.69168806545039</v>
      </c>
      <c r="V78">
        <v>5.2528000000000006</v>
      </c>
      <c r="W78">
        <v>8.9421989342806416</v>
      </c>
      <c r="X78">
        <v>37.270194660159845</v>
      </c>
      <c r="Y78">
        <v>0</v>
      </c>
      <c r="Z78">
        <v>0.83820000000000006</v>
      </c>
      <c r="AA78">
        <v>10.433948287582925</v>
      </c>
      <c r="AB78">
        <v>8.4650000000000034</v>
      </c>
      <c r="AC78">
        <v>4.91568</v>
      </c>
      <c r="AD78">
        <v>6.9448499999999989</v>
      </c>
      <c r="AE78">
        <v>12.557578800000002</v>
      </c>
      <c r="AF78">
        <v>0</v>
      </c>
      <c r="AG78">
        <v>0</v>
      </c>
      <c r="AH78">
        <v>31.270200000000003</v>
      </c>
      <c r="AI78">
        <v>0</v>
      </c>
      <c r="AJ78">
        <v>0</v>
      </c>
      <c r="AK78">
        <v>12.891999999999999</v>
      </c>
      <c r="AL78">
        <v>21.837400000000002</v>
      </c>
      <c r="AM78">
        <v>2.6410800000000005</v>
      </c>
      <c r="AN78">
        <v>0</v>
      </c>
      <c r="AO78">
        <v>5.6007000000000007</v>
      </c>
      <c r="AP78">
        <v>3.0907242200604048</v>
      </c>
      <c r="AQ78">
        <v>0</v>
      </c>
      <c r="AR78">
        <v>4.4864000000000006</v>
      </c>
      <c r="AS78">
        <v>2.9044499999999998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644.72906691735704</v>
      </c>
      <c r="DN78">
        <v>27.074080736209034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80.161540964669001</v>
      </c>
      <c r="L79">
        <v>28.998746949086009</v>
      </c>
      <c r="M79">
        <v>0</v>
      </c>
      <c r="N79">
        <v>14.3469875666728</v>
      </c>
      <c r="O79">
        <v>50.223806293765293</v>
      </c>
      <c r="P79">
        <v>50.772277420010148</v>
      </c>
      <c r="Q79">
        <v>2.2199382080329553</v>
      </c>
      <c r="R79">
        <v>10.728871126414166</v>
      </c>
      <c r="S79">
        <v>3.1270536159601003</v>
      </c>
      <c r="T79">
        <v>0</v>
      </c>
      <c r="U79">
        <v>243.69168806545039</v>
      </c>
      <c r="V79">
        <v>5.2528000000000006</v>
      </c>
      <c r="W79">
        <v>8.9421989342806416</v>
      </c>
      <c r="X79">
        <v>37.270194660159845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12.891999999999999</v>
      </c>
      <c r="AL79">
        <v>21.837400000000002</v>
      </c>
      <c r="AM79">
        <v>4.0144416000000005</v>
      </c>
      <c r="AN79">
        <v>0</v>
      </c>
      <c r="AO79">
        <v>5.6007000000000007</v>
      </c>
      <c r="AP79">
        <v>3.0907242200604048</v>
      </c>
      <c r="AQ79">
        <v>0</v>
      </c>
      <c r="AR79">
        <v>4.4864000000000006</v>
      </c>
      <c r="AS79">
        <v>2.9044499999999998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651.47173793786408</v>
      </c>
      <c r="DN79">
        <v>27.35722717896471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80.140448848748179</v>
      </c>
      <c r="L80">
        <v>28.998746949086009</v>
      </c>
      <c r="M80">
        <v>0</v>
      </c>
      <c r="N80">
        <v>14.3469875666728</v>
      </c>
      <c r="O80">
        <v>50.223806293765293</v>
      </c>
      <c r="P80">
        <v>50.772277420010148</v>
      </c>
      <c r="Q80">
        <v>2</v>
      </c>
      <c r="R80">
        <v>10.728871126414166</v>
      </c>
      <c r="S80">
        <v>3.1270536159601003</v>
      </c>
      <c r="T80">
        <v>0</v>
      </c>
      <c r="U80">
        <v>243.69168806545039</v>
      </c>
      <c r="V80">
        <v>5.2528000000000006</v>
      </c>
      <c r="W80">
        <v>8.9421989342806416</v>
      </c>
      <c r="X80">
        <v>37.270194660159845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12.891999999999999</v>
      </c>
      <c r="AL80">
        <v>21.837400000000002</v>
      </c>
      <c r="AM80">
        <v>4.0144416000000005</v>
      </c>
      <c r="AN80">
        <v>0</v>
      </c>
      <c r="AO80">
        <v>5.6007000000000007</v>
      </c>
      <c r="AP80">
        <v>3.0907242200604048</v>
      </c>
      <c r="AQ80">
        <v>0</v>
      </c>
      <c r="AR80">
        <v>4.4864000000000006</v>
      </c>
      <c r="AS80">
        <v>2.9044499999999998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651.2404212723734</v>
      </c>
      <c r="DN80">
        <v>27.34751352050176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80.003810168213022</v>
      </c>
      <c r="L81">
        <v>28.998746949086009</v>
      </c>
      <c r="M81">
        <v>0</v>
      </c>
      <c r="N81">
        <v>14.3469875666728</v>
      </c>
      <c r="O81">
        <v>50.223806293765293</v>
      </c>
      <c r="P81">
        <v>50.772277420010148</v>
      </c>
      <c r="Q81">
        <v>2</v>
      </c>
      <c r="R81">
        <v>10.728871126414166</v>
      </c>
      <c r="S81">
        <v>3.1270536159601003</v>
      </c>
      <c r="T81">
        <v>0</v>
      </c>
      <c r="U81">
        <v>243.69168806545039</v>
      </c>
      <c r="V81">
        <v>5.2528000000000006</v>
      </c>
      <c r="W81">
        <v>8.9421989342806416</v>
      </c>
      <c r="X81">
        <v>36.501351435614843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6.9448499999999989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12.891999999999999</v>
      </c>
      <c r="AL81">
        <v>13.574600000000004</v>
      </c>
      <c r="AM81">
        <v>2.8442400000000005</v>
      </c>
      <c r="AN81">
        <v>0</v>
      </c>
      <c r="AO81">
        <v>5.6007000000000007</v>
      </c>
      <c r="AP81">
        <v>3.0907242200604048</v>
      </c>
      <c r="AQ81">
        <v>0</v>
      </c>
      <c r="AR81">
        <v>4.4864000000000006</v>
      </c>
      <c r="AS81">
        <v>3.0752999999999995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641.48254302581381</v>
      </c>
      <c r="DN81">
        <v>26.937758261981028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80.003810168213022</v>
      </c>
      <c r="L82">
        <v>28.998746949086009</v>
      </c>
      <c r="M82">
        <v>0</v>
      </c>
      <c r="N82">
        <v>14.3469875666728</v>
      </c>
      <c r="O82">
        <v>50.223806293765293</v>
      </c>
      <c r="P82">
        <v>50.772277420010148</v>
      </c>
      <c r="Q82">
        <v>2</v>
      </c>
      <c r="R82">
        <v>10.728871126414166</v>
      </c>
      <c r="S82">
        <v>3.1270536159601003</v>
      </c>
      <c r="T82">
        <v>0</v>
      </c>
      <c r="U82">
        <v>243.69168806545039</v>
      </c>
      <c r="V82">
        <v>5.2528000000000006</v>
      </c>
      <c r="W82">
        <v>8.9421989342806416</v>
      </c>
      <c r="X82">
        <v>36.501351435614843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6.9448499999999989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12.891999999999999</v>
      </c>
      <c r="AL82">
        <v>13.574600000000004</v>
      </c>
      <c r="AM82">
        <v>2.8442400000000005</v>
      </c>
      <c r="AN82">
        <v>0</v>
      </c>
      <c r="AO82">
        <v>5.6007000000000007</v>
      </c>
      <c r="AP82">
        <v>3.0907242200604048</v>
      </c>
      <c r="AQ82">
        <v>0</v>
      </c>
      <c r="AR82">
        <v>4.4864000000000006</v>
      </c>
      <c r="AS82">
        <v>3.0752999999999995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641.48254302581381</v>
      </c>
      <c r="DN82">
        <v>26.937758261981028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80.004304818591436</v>
      </c>
      <c r="L83">
        <v>28.998746949086009</v>
      </c>
      <c r="M83">
        <v>0</v>
      </c>
      <c r="N83">
        <v>14.3469875666728</v>
      </c>
      <c r="O83">
        <v>50.223806293765293</v>
      </c>
      <c r="P83">
        <v>50.772277420010148</v>
      </c>
      <c r="Q83">
        <v>2</v>
      </c>
      <c r="R83">
        <v>10.728871126414166</v>
      </c>
      <c r="S83">
        <v>3.1270536159601003</v>
      </c>
      <c r="T83">
        <v>0</v>
      </c>
      <c r="U83">
        <v>243.69168806545039</v>
      </c>
      <c r="V83">
        <v>5.2528000000000006</v>
      </c>
      <c r="W83">
        <v>9.2534935622317604</v>
      </c>
      <c r="X83">
        <v>36.501351435614843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6.9448499999999989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12.891999999999999</v>
      </c>
      <c r="AL83">
        <v>13.574600000000004</v>
      </c>
      <c r="AM83">
        <v>2.8442400000000005</v>
      </c>
      <c r="AN83">
        <v>0</v>
      </c>
      <c r="AO83">
        <v>5.6007000000000007</v>
      </c>
      <c r="AP83">
        <v>3.0907242200604048</v>
      </c>
      <c r="AQ83">
        <v>0</v>
      </c>
      <c r="AR83">
        <v>4.4864000000000006</v>
      </c>
      <c r="AS83">
        <v>3.0752999999999995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637.25716974665033</v>
      </c>
      <c r="DN83">
        <v>26.760325219474151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80.004304818591436</v>
      </c>
      <c r="L84">
        <v>28.998746949086009</v>
      </c>
      <c r="M84">
        <v>0</v>
      </c>
      <c r="N84">
        <v>14.3469875666728</v>
      </c>
      <c r="O84">
        <v>50.223806293765293</v>
      </c>
      <c r="P84">
        <v>50.772277420010148</v>
      </c>
      <c r="Q84">
        <v>2</v>
      </c>
      <c r="R84">
        <v>10.728871126414166</v>
      </c>
      <c r="S84">
        <v>3.1270536159601003</v>
      </c>
      <c r="T84">
        <v>0</v>
      </c>
      <c r="U84">
        <v>243.69168806545039</v>
      </c>
      <c r="V84">
        <v>5.2528000000000006</v>
      </c>
      <c r="W84">
        <v>9.2534935622317604</v>
      </c>
      <c r="X84">
        <v>36.501351435614843</v>
      </c>
      <c r="Y84">
        <v>0</v>
      </c>
      <c r="Z84">
        <v>0.27940000000000004</v>
      </c>
      <c r="AA84">
        <v>10.705230943060082</v>
      </c>
      <c r="AB84">
        <v>10.036104000000003</v>
      </c>
      <c r="AC84">
        <v>7.3809581492068483</v>
      </c>
      <c r="AD84">
        <v>6.9448499999999989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12.891999999999999</v>
      </c>
      <c r="AL84">
        <v>13.574600000000004</v>
      </c>
      <c r="AM84">
        <v>2.8442400000000005</v>
      </c>
      <c r="AN84">
        <v>0</v>
      </c>
      <c r="AO84">
        <v>5.6007000000000007</v>
      </c>
      <c r="AP84">
        <v>3.0907242200604048</v>
      </c>
      <c r="AQ84">
        <v>0</v>
      </c>
      <c r="AR84">
        <v>4.4864000000000006</v>
      </c>
      <c r="AS84">
        <v>3.0752999999999995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637.25716974665033</v>
      </c>
      <c r="DN84">
        <v>26.760325219474151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80.003810168213022</v>
      </c>
      <c r="L85">
        <v>28.998746949086009</v>
      </c>
      <c r="M85">
        <v>0</v>
      </c>
      <c r="N85">
        <v>14.3469875666728</v>
      </c>
      <c r="O85">
        <v>50.223806293765293</v>
      </c>
      <c r="P85">
        <v>50.772277420010148</v>
      </c>
      <c r="Q85">
        <v>2.8548505931283903</v>
      </c>
      <c r="R85">
        <v>10.728871126414166</v>
      </c>
      <c r="S85">
        <v>3.6161642240117131</v>
      </c>
      <c r="T85">
        <v>0</v>
      </c>
      <c r="U85">
        <v>243.69168806545039</v>
      </c>
      <c r="V85">
        <v>5.2528000000000006</v>
      </c>
      <c r="W85">
        <v>9.2534935622317604</v>
      </c>
      <c r="X85">
        <v>36.501351435614843</v>
      </c>
      <c r="Y85">
        <v>0</v>
      </c>
      <c r="Z85">
        <v>0.27940000000000004</v>
      </c>
      <c r="AA85">
        <v>10.705230943060082</v>
      </c>
      <c r="AB85">
        <v>10.036104000000003</v>
      </c>
      <c r="AC85">
        <v>7.3809581492068483</v>
      </c>
      <c r="AD85">
        <v>6.9448499999999989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12.891999999999999</v>
      </c>
      <c r="AL85">
        <v>13.574600000000004</v>
      </c>
      <c r="AM85">
        <v>4.0144416000000005</v>
      </c>
      <c r="AN85">
        <v>0</v>
      </c>
      <c r="AO85">
        <v>5.6007000000000007</v>
      </c>
      <c r="AP85">
        <v>3.0907242200604048</v>
      </c>
      <c r="AQ85">
        <v>0</v>
      </c>
      <c r="AR85">
        <v>4.2059999999999995</v>
      </c>
      <c r="AS85">
        <v>3.0752999999999995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639.40043708386804</v>
      </c>
      <c r="DN85">
        <v>26.850326033058057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80.003252012201642</v>
      </c>
      <c r="L86">
        <v>28.998746949086009</v>
      </c>
      <c r="M86">
        <v>0</v>
      </c>
      <c r="N86">
        <v>14.3469875666728</v>
      </c>
      <c r="O86">
        <v>50.223806293765293</v>
      </c>
      <c r="P86">
        <v>50.772277420010148</v>
      </c>
      <c r="Q86">
        <v>2.8548505931283903</v>
      </c>
      <c r="R86">
        <v>10.728871126414166</v>
      </c>
      <c r="S86">
        <v>3.6161642240117131</v>
      </c>
      <c r="T86">
        <v>0</v>
      </c>
      <c r="U86">
        <v>243.69168806545039</v>
      </c>
      <c r="V86">
        <v>5.2528000000000006</v>
      </c>
      <c r="W86">
        <v>9.2534935622317604</v>
      </c>
      <c r="X86">
        <v>36.501351435614843</v>
      </c>
      <c r="Y86">
        <v>0</v>
      </c>
      <c r="Z86">
        <v>0.27940000000000004</v>
      </c>
      <c r="AA86">
        <v>7.123176234792191</v>
      </c>
      <c r="AB86">
        <v>10.036104000000003</v>
      </c>
      <c r="AC86">
        <v>4.91568</v>
      </c>
      <c r="AD86">
        <v>6.9448499999999989</v>
      </c>
      <c r="AE86">
        <v>12.557578800000002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12.891999999999999</v>
      </c>
      <c r="AL86">
        <v>13.574600000000004</v>
      </c>
      <c r="AM86">
        <v>2.6817120000000005</v>
      </c>
      <c r="AN86">
        <v>0</v>
      </c>
      <c r="AO86">
        <v>5.6007000000000007</v>
      </c>
      <c r="AP86">
        <v>3.0907242200604048</v>
      </c>
      <c r="AQ86">
        <v>0</v>
      </c>
      <c r="AR86">
        <v>4.2059999999999995</v>
      </c>
      <c r="AS86">
        <v>3.0752999999999995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626.61543393664124</v>
      </c>
      <c r="DN86">
        <v>26.313370566798415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81.630732377985424</v>
      </c>
      <c r="L87">
        <v>28.998398507977051</v>
      </c>
      <c r="M87">
        <v>0</v>
      </c>
      <c r="N87">
        <v>14.3469875666728</v>
      </c>
      <c r="O87">
        <v>50.223806293765293</v>
      </c>
      <c r="P87">
        <v>50.772277420010148</v>
      </c>
      <c r="Q87">
        <v>2.8548505931283903</v>
      </c>
      <c r="R87">
        <v>10.763447193149382</v>
      </c>
      <c r="S87">
        <v>3.6161642240117131</v>
      </c>
      <c r="T87">
        <v>0</v>
      </c>
      <c r="U87">
        <v>243.69168806545039</v>
      </c>
      <c r="V87">
        <v>5.25</v>
      </c>
      <c r="W87">
        <v>9.2534935622317604</v>
      </c>
      <c r="X87">
        <v>36.500564073375877</v>
      </c>
      <c r="Y87">
        <v>0</v>
      </c>
      <c r="Z87">
        <v>0.27940000000000004</v>
      </c>
      <c r="AA87">
        <v>7.123176234792191</v>
      </c>
      <c r="AB87">
        <v>10.036104000000003</v>
      </c>
      <c r="AC87">
        <v>4.91568</v>
      </c>
      <c r="AD87">
        <v>6.9448499999999989</v>
      </c>
      <c r="AE87">
        <v>12.557578800000002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12.891999999999999</v>
      </c>
      <c r="AL87">
        <v>13.574600000000004</v>
      </c>
      <c r="AM87">
        <v>2.6817120000000005</v>
      </c>
      <c r="AN87">
        <v>0</v>
      </c>
      <c r="AO87">
        <v>5.6007000000000007</v>
      </c>
      <c r="AP87">
        <v>3.0907242200604048</v>
      </c>
      <c r="AQ87">
        <v>0</v>
      </c>
      <c r="AR87">
        <v>4.2059999999999995</v>
      </c>
      <c r="AS87">
        <v>3.0752999999999995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628.20673229602164</v>
      </c>
      <c r="DN87">
        <v>26.380192836589135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81.630849564327974</v>
      </c>
      <c r="L88">
        <v>28.998398507977051</v>
      </c>
      <c r="M88">
        <v>0</v>
      </c>
      <c r="N88">
        <v>14.3469875666728</v>
      </c>
      <c r="O88">
        <v>50.223806293765293</v>
      </c>
      <c r="P88">
        <v>50.772277420010148</v>
      </c>
      <c r="Q88">
        <v>2.8548505931283903</v>
      </c>
      <c r="R88">
        <v>10.727762965319759</v>
      </c>
      <c r="S88">
        <v>3.6161642240117131</v>
      </c>
      <c r="T88">
        <v>0</v>
      </c>
      <c r="U88">
        <v>243.69168806545039</v>
      </c>
      <c r="V88">
        <v>5.25</v>
      </c>
      <c r="W88">
        <v>9.2534935622317604</v>
      </c>
      <c r="X88">
        <v>36.500564073375877</v>
      </c>
      <c r="Y88">
        <v>0</v>
      </c>
      <c r="Z88">
        <v>0.27940000000000004</v>
      </c>
      <c r="AA88">
        <v>7.123176234792191</v>
      </c>
      <c r="AB88">
        <v>10.036104000000003</v>
      </c>
      <c r="AC88">
        <v>4.91568</v>
      </c>
      <c r="AD88">
        <v>6.9448499999999989</v>
      </c>
      <c r="AE88">
        <v>12.557578800000002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12.891999999999999</v>
      </c>
      <c r="AL88">
        <v>13.574600000000004</v>
      </c>
      <c r="AM88">
        <v>2.6817120000000005</v>
      </c>
      <c r="AN88">
        <v>0</v>
      </c>
      <c r="AO88">
        <v>5.6007000000000007</v>
      </c>
      <c r="AP88">
        <v>3.0907242200604048</v>
      </c>
      <c r="AQ88">
        <v>0</v>
      </c>
      <c r="AR88">
        <v>4.2059999999999995</v>
      </c>
      <c r="AS88">
        <v>3.0752999999999995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628.17259849394554</v>
      </c>
      <c r="DN88">
        <v>26.378759597178099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81.630732377985424</v>
      </c>
      <c r="L89">
        <v>28.998398507977051</v>
      </c>
      <c r="M89">
        <v>0</v>
      </c>
      <c r="N89">
        <v>14.3469875666728</v>
      </c>
      <c r="O89">
        <v>50.223806293765293</v>
      </c>
      <c r="P89">
        <v>50.772277420010148</v>
      </c>
      <c r="Q89">
        <v>2.8548505931283903</v>
      </c>
      <c r="R89">
        <v>5.0009814814814808</v>
      </c>
      <c r="S89">
        <v>3.6161642240117131</v>
      </c>
      <c r="T89">
        <v>0</v>
      </c>
      <c r="U89">
        <v>243.69168806545039</v>
      </c>
      <c r="V89">
        <v>0</v>
      </c>
      <c r="W89">
        <v>8.9421989342806416</v>
      </c>
      <c r="X89">
        <v>36.500564073375877</v>
      </c>
      <c r="Y89">
        <v>0</v>
      </c>
      <c r="Z89">
        <v>0.27940000000000004</v>
      </c>
      <c r="AA89">
        <v>7.123176234792191</v>
      </c>
      <c r="AB89">
        <v>10.036104000000003</v>
      </c>
      <c r="AC89">
        <v>4.91568</v>
      </c>
      <c r="AD89">
        <v>6.9448499999999989</v>
      </c>
      <c r="AE89">
        <v>12.557578800000002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12.891999999999999</v>
      </c>
      <c r="AL89">
        <v>13.574600000000004</v>
      </c>
      <c r="AM89">
        <v>2.6817120000000005</v>
      </c>
      <c r="AN89">
        <v>0</v>
      </c>
      <c r="AO89">
        <v>5.6007000000000007</v>
      </c>
      <c r="AP89">
        <v>3.0907242200604048</v>
      </c>
      <c r="AQ89">
        <v>0</v>
      </c>
      <c r="AR89">
        <v>5.6080000000000005</v>
      </c>
      <c r="AS89">
        <v>2.9044499999999998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618.52085411500968</v>
      </c>
      <c r="DN89">
        <v>25.973460677982121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81.630849564327974</v>
      </c>
      <c r="L90">
        <v>28.998357040944263</v>
      </c>
      <c r="M90">
        <v>0</v>
      </c>
      <c r="N90">
        <v>14.3469875666728</v>
      </c>
      <c r="O90">
        <v>50.223806293765293</v>
      </c>
      <c r="P90">
        <v>50.772277420010148</v>
      </c>
      <c r="Q90">
        <v>2.8548505931283903</v>
      </c>
      <c r="R90">
        <v>5.0009814814814808</v>
      </c>
      <c r="S90">
        <v>3.6161642240117131</v>
      </c>
      <c r="T90">
        <v>0</v>
      </c>
      <c r="U90">
        <v>243.69168806545039</v>
      </c>
      <c r="V90">
        <v>0</v>
      </c>
      <c r="W90">
        <v>8.9421989342806416</v>
      </c>
      <c r="X90">
        <v>36.500564073375877</v>
      </c>
      <c r="Y90">
        <v>0</v>
      </c>
      <c r="Z90">
        <v>0.27940000000000004</v>
      </c>
      <c r="AA90">
        <v>10.705230943060082</v>
      </c>
      <c r="AB90">
        <v>10.036104000000003</v>
      </c>
      <c r="AC90">
        <v>7.3809581492068483</v>
      </c>
      <c r="AD90">
        <v>6.9448499999999989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12.891999999999999</v>
      </c>
      <c r="AL90">
        <v>13.574600000000004</v>
      </c>
      <c r="AM90">
        <v>2.6817120000000005</v>
      </c>
      <c r="AN90">
        <v>0</v>
      </c>
      <c r="AO90">
        <v>5.6007000000000007</v>
      </c>
      <c r="AP90">
        <v>3.0907242200604048</v>
      </c>
      <c r="AQ90">
        <v>0</v>
      </c>
      <c r="AR90">
        <v>5.6080000000000005</v>
      </c>
      <c r="AS90">
        <v>2.9044499999999998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630.02637352205022</v>
      </c>
      <c r="DN90">
        <v>26.456687847726261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81.630732377985424</v>
      </c>
      <c r="L91">
        <v>28.998357040944263</v>
      </c>
      <c r="M91">
        <v>0</v>
      </c>
      <c r="N91">
        <v>14.3469875666728</v>
      </c>
      <c r="O91">
        <v>50.223806293765293</v>
      </c>
      <c r="P91">
        <v>49.807153965785375</v>
      </c>
      <c r="Q91">
        <v>2.8548505931283903</v>
      </c>
      <c r="R91">
        <v>5.0009814814814808</v>
      </c>
      <c r="S91">
        <v>3.6161642240117131</v>
      </c>
      <c r="T91">
        <v>0</v>
      </c>
      <c r="U91">
        <v>243.69168806545039</v>
      </c>
      <c r="V91">
        <v>0</v>
      </c>
      <c r="W91">
        <v>8.837136519498495</v>
      </c>
      <c r="X91">
        <v>36.501038532810121</v>
      </c>
      <c r="Y91">
        <v>0</v>
      </c>
      <c r="Z91">
        <v>4.9939955999999999</v>
      </c>
      <c r="AA91">
        <v>10.705230943060082</v>
      </c>
      <c r="AB91">
        <v>10.036104000000003</v>
      </c>
      <c r="AC91">
        <v>7.3809581492068483</v>
      </c>
      <c r="AD91">
        <v>6.9448499999999989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12.891999999999999</v>
      </c>
      <c r="AL91">
        <v>13.574600000000004</v>
      </c>
      <c r="AM91">
        <v>2.6817120000000005</v>
      </c>
      <c r="AN91">
        <v>0</v>
      </c>
      <c r="AO91">
        <v>5.6007000000000007</v>
      </c>
      <c r="AP91">
        <v>3.0907242200604048</v>
      </c>
      <c r="AQ91">
        <v>0</v>
      </c>
      <c r="AR91">
        <v>4.2059999999999995</v>
      </c>
      <c r="AS91">
        <v>3.4170000000000003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632.67065118152516</v>
      </c>
      <c r="DN91">
        <v>26.567727192335962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81.630849564327974</v>
      </c>
      <c r="L92">
        <v>28.998357040944263</v>
      </c>
      <c r="M92">
        <v>0</v>
      </c>
      <c r="N92">
        <v>14.3469875666728</v>
      </c>
      <c r="O92">
        <v>50.223806293765293</v>
      </c>
      <c r="P92">
        <v>49.062315789473679</v>
      </c>
      <c r="Q92">
        <v>2.8548505931283903</v>
      </c>
      <c r="R92">
        <v>5.0009814814814808</v>
      </c>
      <c r="S92">
        <v>3.6161642240117131</v>
      </c>
      <c r="T92">
        <v>0</v>
      </c>
      <c r="U92">
        <v>243.69168806545039</v>
      </c>
      <c r="V92">
        <v>0</v>
      </c>
      <c r="W92">
        <v>8.8371367131022627</v>
      </c>
      <c r="X92">
        <v>36.501038532810121</v>
      </c>
      <c r="Y92">
        <v>0</v>
      </c>
      <c r="Z92">
        <v>4.9939955999999999</v>
      </c>
      <c r="AA92">
        <v>10.705230943060082</v>
      </c>
      <c r="AB92">
        <v>10.036104000000003</v>
      </c>
      <c r="AC92">
        <v>7.3809581492068483</v>
      </c>
      <c r="AD92">
        <v>6.9448499999999989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12.891999999999999</v>
      </c>
      <c r="AL92">
        <v>13.574600000000004</v>
      </c>
      <c r="AM92">
        <v>2.6817120000000005</v>
      </c>
      <c r="AN92">
        <v>0</v>
      </c>
      <c r="AO92">
        <v>5.6007000000000007</v>
      </c>
      <c r="AP92">
        <v>3.0907242200604048</v>
      </c>
      <c r="AQ92">
        <v>0</v>
      </c>
      <c r="AR92">
        <v>4.2059999999999995</v>
      </c>
      <c r="AS92">
        <v>3.4170000000000003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631.95594243669052</v>
      </c>
      <c r="DN92">
        <v>26.537715140805243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81.630732377985424</v>
      </c>
      <c r="L93">
        <v>28.998357040944263</v>
      </c>
      <c r="M93">
        <v>0</v>
      </c>
      <c r="N93">
        <v>14.3469875666728</v>
      </c>
      <c r="O93">
        <v>50.223806293765293</v>
      </c>
      <c r="P93">
        <v>49.062315789473679</v>
      </c>
      <c r="Q93">
        <v>2.8548505931283903</v>
      </c>
      <c r="R93">
        <v>5.0009814814814808</v>
      </c>
      <c r="S93">
        <v>3.6161642240117131</v>
      </c>
      <c r="T93">
        <v>0</v>
      </c>
      <c r="U93">
        <v>243.69168806545039</v>
      </c>
      <c r="V93">
        <v>0</v>
      </c>
      <c r="W93">
        <v>8.8371367131022627</v>
      </c>
      <c r="X93">
        <v>36.501038532810121</v>
      </c>
      <c r="Y93">
        <v>0</v>
      </c>
      <c r="Z93">
        <v>4.9939955999999999</v>
      </c>
      <c r="AA93">
        <v>10.705230943060082</v>
      </c>
      <c r="AB93">
        <v>10.036104000000003</v>
      </c>
      <c r="AC93">
        <v>7.3809581492068483</v>
      </c>
      <c r="AD93">
        <v>6.9448499999999989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12.891999999999999</v>
      </c>
      <c r="AL93">
        <v>13.574600000000004</v>
      </c>
      <c r="AM93">
        <v>2.6817120000000005</v>
      </c>
      <c r="AN93">
        <v>0</v>
      </c>
      <c r="AO93">
        <v>5.6007000000000007</v>
      </c>
      <c r="AP93">
        <v>3.0907242200604048</v>
      </c>
      <c r="AQ93">
        <v>0</v>
      </c>
      <c r="AR93">
        <v>4.2059999999999995</v>
      </c>
      <c r="AS93">
        <v>2.9044499999999998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631.46393591636831</v>
      </c>
      <c r="DN93">
        <v>26.517054474784953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81.630849564327974</v>
      </c>
      <c r="L94">
        <v>28.998357040944263</v>
      </c>
      <c r="M94">
        <v>0</v>
      </c>
      <c r="N94">
        <v>14.3469875666728</v>
      </c>
      <c r="O94">
        <v>50.223806293765293</v>
      </c>
      <c r="P94">
        <v>49.062315789473679</v>
      </c>
      <c r="Q94">
        <v>2.8548505931283903</v>
      </c>
      <c r="R94">
        <v>5.0009814814814808</v>
      </c>
      <c r="S94">
        <v>3.6161642240117131</v>
      </c>
      <c r="T94">
        <v>0</v>
      </c>
      <c r="U94">
        <v>243.69168806545039</v>
      </c>
      <c r="V94">
        <v>0</v>
      </c>
      <c r="W94">
        <v>8.8371367131022627</v>
      </c>
      <c r="X94">
        <v>36.501038532810121</v>
      </c>
      <c r="Y94">
        <v>0</v>
      </c>
      <c r="Z94">
        <v>4.9939955999999999</v>
      </c>
      <c r="AA94">
        <v>10.705230943060082</v>
      </c>
      <c r="AB94">
        <v>10.036104000000003</v>
      </c>
      <c r="AC94">
        <v>7.3809581492068483</v>
      </c>
      <c r="AD94">
        <v>6.9448499999999989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12.891999999999999</v>
      </c>
      <c r="AL94">
        <v>13.574600000000004</v>
      </c>
      <c r="AM94">
        <v>2.6817120000000005</v>
      </c>
      <c r="AN94">
        <v>0</v>
      </c>
      <c r="AO94">
        <v>5.6007000000000007</v>
      </c>
      <c r="AP94">
        <v>3.0907242200604048</v>
      </c>
      <c r="AQ94">
        <v>0</v>
      </c>
      <c r="AR94">
        <v>4.2059999999999995</v>
      </c>
      <c r="AS94">
        <v>2.9044499999999998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631.46404836933993</v>
      </c>
      <c r="DN94">
        <v>26.517059208155825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81.629591363334811</v>
      </c>
      <c r="L95">
        <v>28.998357040944263</v>
      </c>
      <c r="M95">
        <v>0</v>
      </c>
      <c r="N95">
        <v>14.3469875666728</v>
      </c>
      <c r="O95">
        <v>50.223806293765293</v>
      </c>
      <c r="P95">
        <v>49.062315789473679</v>
      </c>
      <c r="Q95">
        <v>2.8548505931283903</v>
      </c>
      <c r="R95">
        <v>5.0009814814814808</v>
      </c>
      <c r="S95">
        <v>3.6161642240117131</v>
      </c>
      <c r="T95">
        <v>0</v>
      </c>
      <c r="U95">
        <v>243.69168806545039</v>
      </c>
      <c r="V95">
        <v>0</v>
      </c>
      <c r="W95">
        <v>8.8371367131022627</v>
      </c>
      <c r="X95">
        <v>36.501038532810121</v>
      </c>
      <c r="Y95">
        <v>0</v>
      </c>
      <c r="Z95">
        <v>0.27940000000000004</v>
      </c>
      <c r="AA95">
        <v>7.123176234792191</v>
      </c>
      <c r="AB95">
        <v>8.4650000000000034</v>
      </c>
      <c r="AC95">
        <v>4.91568</v>
      </c>
      <c r="AD95">
        <v>6.9448499999999989</v>
      </c>
      <c r="AE95">
        <v>12.557578800000002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12.891999999999999</v>
      </c>
      <c r="AL95">
        <v>13.574600000000004</v>
      </c>
      <c r="AM95">
        <v>2.0316000000000005</v>
      </c>
      <c r="AN95">
        <v>0</v>
      </c>
      <c r="AO95">
        <v>5.6007000000000007</v>
      </c>
      <c r="AP95">
        <v>3.0907242200604048</v>
      </c>
      <c r="AQ95">
        <v>0</v>
      </c>
      <c r="AR95">
        <v>3.6452000000000004</v>
      </c>
      <c r="AS95">
        <v>2.9044499999999998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612.76289581588458</v>
      </c>
      <c r="DN95">
        <v>25.731671103143274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81.629591363334811</v>
      </c>
      <c r="L96">
        <v>28.998357040944263</v>
      </c>
      <c r="M96">
        <v>0</v>
      </c>
      <c r="N96">
        <v>14.3469875666728</v>
      </c>
      <c r="O96">
        <v>50.223806293765293</v>
      </c>
      <c r="P96">
        <v>49.062315789473679</v>
      </c>
      <c r="Q96">
        <v>2.8548505931283903</v>
      </c>
      <c r="R96">
        <v>5.0009814814814808</v>
      </c>
      <c r="S96">
        <v>3.6161642240117131</v>
      </c>
      <c r="T96">
        <v>0</v>
      </c>
      <c r="U96">
        <v>243.69168806545039</v>
      </c>
      <c r="V96">
        <v>0</v>
      </c>
      <c r="W96">
        <v>8.8371367131022627</v>
      </c>
      <c r="X96">
        <v>36.501038532810121</v>
      </c>
      <c r="Y96">
        <v>0</v>
      </c>
      <c r="Z96">
        <v>0.27940000000000004</v>
      </c>
      <c r="AA96">
        <v>7.123176234792191</v>
      </c>
      <c r="AB96">
        <v>8.4650000000000034</v>
      </c>
      <c r="AC96">
        <v>4.91568</v>
      </c>
      <c r="AD96">
        <v>6.9448499999999989</v>
      </c>
      <c r="AE96">
        <v>12.557578800000002</v>
      </c>
      <c r="AF96">
        <v>0</v>
      </c>
      <c r="AG96">
        <v>0</v>
      </c>
      <c r="AH96">
        <v>29.706690000000002</v>
      </c>
      <c r="AI96">
        <v>0</v>
      </c>
      <c r="AJ96">
        <v>0</v>
      </c>
      <c r="AK96">
        <v>12.891999999999999</v>
      </c>
      <c r="AL96">
        <v>13.574600000000004</v>
      </c>
      <c r="AM96">
        <v>1.2866800000000003</v>
      </c>
      <c r="AN96">
        <v>0</v>
      </c>
      <c r="AO96">
        <v>5.6007000000000007</v>
      </c>
      <c r="AP96">
        <v>3.0907242200604048</v>
      </c>
      <c r="AQ96">
        <v>0</v>
      </c>
      <c r="AR96">
        <v>3.6452000000000004</v>
      </c>
      <c r="AS96">
        <v>2.9044499999999998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612.04799589375409</v>
      </c>
      <c r="DN96">
        <v>25.701651025273804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81.630484220213418</v>
      </c>
      <c r="L97">
        <v>28.998357040944263</v>
      </c>
      <c r="M97">
        <v>0</v>
      </c>
      <c r="N97">
        <v>14.3469875666728</v>
      </c>
      <c r="O97">
        <v>50.223806293765293</v>
      </c>
      <c r="P97">
        <v>49.062315789473679</v>
      </c>
      <c r="Q97">
        <v>2.8548505931283903</v>
      </c>
      <c r="R97">
        <v>5.0009814814814808</v>
      </c>
      <c r="S97">
        <v>3.6161642240117131</v>
      </c>
      <c r="T97">
        <v>0</v>
      </c>
      <c r="U97">
        <v>243.69168806545039</v>
      </c>
      <c r="V97">
        <v>0</v>
      </c>
      <c r="W97">
        <v>8.5125208000000008</v>
      </c>
      <c r="X97">
        <v>36.501038532810121</v>
      </c>
      <c r="Y97">
        <v>0</v>
      </c>
      <c r="Z97">
        <v>0</v>
      </c>
      <c r="AA97">
        <v>7.123176234792191</v>
      </c>
      <c r="AB97">
        <v>8.4650000000000034</v>
      </c>
      <c r="AC97">
        <v>4.91568</v>
      </c>
      <c r="AD97">
        <v>6.9448499999999989</v>
      </c>
      <c r="AE97">
        <v>12.557578800000002</v>
      </c>
      <c r="AF97">
        <v>0</v>
      </c>
      <c r="AG97">
        <v>0</v>
      </c>
      <c r="AH97">
        <v>29.706690000000002</v>
      </c>
      <c r="AI97">
        <v>0</v>
      </c>
      <c r="AJ97">
        <v>0</v>
      </c>
      <c r="AK97">
        <v>12.891999999999999</v>
      </c>
      <c r="AL97">
        <v>13.574600000000004</v>
      </c>
      <c r="AM97">
        <v>1.21896</v>
      </c>
      <c r="AN97">
        <v>0</v>
      </c>
      <c r="AO97">
        <v>5.6007000000000007</v>
      </c>
      <c r="AP97">
        <v>3.0907242200604048</v>
      </c>
      <c r="AQ97">
        <v>0</v>
      </c>
      <c r="AR97">
        <v>4.2059999999999995</v>
      </c>
      <c r="AS97">
        <v>2.9044499999999998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611.94238774920325</v>
      </c>
      <c r="DN97">
        <v>25.69721611360092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81.630484220213418</v>
      </c>
      <c r="L98">
        <v>28.998609294891754</v>
      </c>
      <c r="M98">
        <v>0</v>
      </c>
      <c r="N98">
        <v>14.3469875666728</v>
      </c>
      <c r="O98">
        <v>50.223806293765293</v>
      </c>
      <c r="P98">
        <v>49.062315789473679</v>
      </c>
      <c r="Q98">
        <v>2.8548505931283903</v>
      </c>
      <c r="R98">
        <v>5.0009814814814808</v>
      </c>
      <c r="S98">
        <v>3.6161642240117131</v>
      </c>
      <c r="T98">
        <v>0</v>
      </c>
      <c r="U98">
        <v>243.69168806545039</v>
      </c>
      <c r="V98">
        <v>0</v>
      </c>
      <c r="W98">
        <v>8.5125208000000008</v>
      </c>
      <c r="X98">
        <v>36.501038532810121</v>
      </c>
      <c r="Y98">
        <v>0</v>
      </c>
      <c r="Z98">
        <v>0</v>
      </c>
      <c r="AA98">
        <v>7.123176234792191</v>
      </c>
      <c r="AB98">
        <v>8.4650000000000034</v>
      </c>
      <c r="AC98">
        <v>4.91568</v>
      </c>
      <c r="AD98">
        <v>6.9448499999999989</v>
      </c>
      <c r="AE98">
        <v>12.557578800000002</v>
      </c>
      <c r="AF98">
        <v>0</v>
      </c>
      <c r="AG98">
        <v>0</v>
      </c>
      <c r="AH98">
        <v>29.706690000000002</v>
      </c>
      <c r="AI98">
        <v>0</v>
      </c>
      <c r="AJ98">
        <v>0</v>
      </c>
      <c r="AK98">
        <v>12.891999999999999</v>
      </c>
      <c r="AL98">
        <v>13.574600000000004</v>
      </c>
      <c r="AM98">
        <v>0</v>
      </c>
      <c r="AN98">
        <v>0</v>
      </c>
      <c r="AO98">
        <v>5.6007000000000007</v>
      </c>
      <c r="AP98">
        <v>3.0907242200604048</v>
      </c>
      <c r="AQ98">
        <v>0</v>
      </c>
      <c r="AR98">
        <v>4.2059999999999995</v>
      </c>
      <c r="AS98">
        <v>2.9044499999999998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610.7727940167614</v>
      </c>
      <c r="DN98">
        <v>25.648102099990144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2.027874496972971</v>
      </c>
      <c r="L99">
        <f t="shared" si="2"/>
        <v>0.64065594888361477</v>
      </c>
      <c r="M99">
        <f t="shared" si="2"/>
        <v>0</v>
      </c>
      <c r="N99">
        <f t="shared" si="2"/>
        <v>0.32725144186264304</v>
      </c>
      <c r="O99">
        <f t="shared" si="2"/>
        <v>1.1468483222784869</v>
      </c>
      <c r="P99">
        <f t="shared" si="2"/>
        <v>1.1421105598034891</v>
      </c>
      <c r="Q99">
        <f t="shared" si="2"/>
        <v>7.0195884659493071E-2</v>
      </c>
      <c r="R99">
        <f t="shared" si="2"/>
        <v>0.13733993570150707</v>
      </c>
      <c r="S99">
        <f t="shared" si="2"/>
        <v>8.6459456083693279E-2</v>
      </c>
      <c r="T99">
        <f t="shared" si="2"/>
        <v>0</v>
      </c>
      <c r="U99">
        <f t="shared" si="2"/>
        <v>5.8391139818717486</v>
      </c>
      <c r="V99">
        <f t="shared" si="2"/>
        <v>3.9842554361721537E-2</v>
      </c>
      <c r="W99">
        <f t="shared" si="2"/>
        <v>0.15485421980742853</v>
      </c>
      <c r="X99">
        <f t="shared" si="2"/>
        <v>0.7444759287150351</v>
      </c>
      <c r="Y99">
        <f t="shared" si="2"/>
        <v>0</v>
      </c>
      <c r="Z99">
        <f t="shared" si="2"/>
        <v>3.2742327200000011E-2</v>
      </c>
      <c r="AA99">
        <f t="shared" si="2"/>
        <v>9.029288032009665E-2</v>
      </c>
      <c r="AB99">
        <f t="shared" si="2"/>
        <v>0.14004496000000016</v>
      </c>
      <c r="AC99">
        <f t="shared" si="2"/>
        <v>6.9456294447620637E-2</v>
      </c>
      <c r="AD99">
        <f t="shared" si="2"/>
        <v>0.16667639999999964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0.59692406399999998</v>
      </c>
      <c r="AI99">
        <f t="shared" si="2"/>
        <v>0</v>
      </c>
      <c r="AJ99">
        <f t="shared" si="2"/>
        <v>0</v>
      </c>
      <c r="AK99">
        <f t="shared" si="2"/>
        <v>0.30940800000000068</v>
      </c>
      <c r="AL99">
        <f t="shared" si="2"/>
        <v>0.36651419999999973</v>
      </c>
      <c r="AM99">
        <f t="shared" si="2"/>
        <v>1.5664313199999995E-2</v>
      </c>
      <c r="AN99">
        <f t="shared" si="2"/>
        <v>0</v>
      </c>
      <c r="AO99">
        <f t="shared" si="2"/>
        <v>0.13757186100000007</v>
      </c>
      <c r="AP99">
        <f t="shared" si="2"/>
        <v>7.505579763872991E-2</v>
      </c>
      <c r="AQ99">
        <f t="shared" si="2"/>
        <v>0</v>
      </c>
      <c r="AR99">
        <f t="shared" si="2"/>
        <v>0.11622579999999999</v>
      </c>
      <c r="AS99">
        <f t="shared" si="2"/>
        <v>8.6595322499999947E-2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14.262648898622002</v>
      </c>
      <c r="DN99">
        <f t="shared" si="3"/>
        <v>0.59892794388628467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9.4092360572041081</v>
      </c>
      <c r="L3">
        <v>500.00308814153647</v>
      </c>
      <c r="M3">
        <v>28.228338430173292</v>
      </c>
      <c r="N3">
        <v>17.402867120014704</v>
      </c>
      <c r="O3">
        <v>0</v>
      </c>
      <c r="P3">
        <v>29.908614792646432</v>
      </c>
      <c r="Q3">
        <v>2</v>
      </c>
      <c r="R3">
        <v>12.050683710295552</v>
      </c>
      <c r="S3">
        <v>3.0000000000000004</v>
      </c>
      <c r="T3">
        <v>0</v>
      </c>
      <c r="U3">
        <v>53.527352870920538</v>
      </c>
      <c r="V3">
        <v>6.0015959079283894</v>
      </c>
      <c r="W3">
        <v>13.495077551503668</v>
      </c>
      <c r="X3">
        <v>45.253963366179278</v>
      </c>
      <c r="Y3">
        <v>0</v>
      </c>
      <c r="Z3">
        <v>0</v>
      </c>
      <c r="AA3">
        <v>12.553160927354131</v>
      </c>
      <c r="AB3">
        <v>8.0818399999999979</v>
      </c>
      <c r="AC3">
        <v>2.9693200000000002</v>
      </c>
      <c r="AD3">
        <v>8.3897100000000009</v>
      </c>
      <c r="AE3">
        <v>15.166195200000002</v>
      </c>
      <c r="AF3">
        <v>2.7225000000000001</v>
      </c>
      <c r="AG3">
        <v>12.090742559999997</v>
      </c>
      <c r="AH3">
        <v>34.864800000000002</v>
      </c>
      <c r="AI3">
        <v>0</v>
      </c>
      <c r="AJ3">
        <v>0</v>
      </c>
      <c r="AK3">
        <v>15.571999999999996</v>
      </c>
      <c r="AL3">
        <v>0</v>
      </c>
      <c r="AM3">
        <v>0</v>
      </c>
      <c r="AN3">
        <v>0.89910999999999996</v>
      </c>
      <c r="AO3">
        <v>7.215936000000001</v>
      </c>
      <c r="AP3">
        <v>4.0874763241648129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848.00845109930606</v>
      </c>
      <c r="DN3">
        <v>35.610357860615075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9.5967717112991533</v>
      </c>
      <c r="L4">
        <v>430.60650442850101</v>
      </c>
      <c r="M4">
        <v>28.228338430173292</v>
      </c>
      <c r="N4">
        <v>17.402867120014704</v>
      </c>
      <c r="O4">
        <v>0</v>
      </c>
      <c r="P4">
        <v>29.908614792646432</v>
      </c>
      <c r="Q4">
        <v>3.3554685556612749</v>
      </c>
      <c r="R4">
        <v>13.009665162454873</v>
      </c>
      <c r="S4">
        <v>4.2423456375282589</v>
      </c>
      <c r="T4">
        <v>0</v>
      </c>
      <c r="U4">
        <v>53.527352870920538</v>
      </c>
      <c r="V4">
        <v>6.0015959079283894</v>
      </c>
      <c r="W4">
        <v>13.495077551503668</v>
      </c>
      <c r="X4">
        <v>45.253963366179278</v>
      </c>
      <c r="Y4">
        <v>0</v>
      </c>
      <c r="Z4">
        <v>0</v>
      </c>
      <c r="AA4">
        <v>11.995781195058482</v>
      </c>
      <c r="AB4">
        <v>8.0818399999999979</v>
      </c>
      <c r="AC4">
        <v>2.9693200000000002</v>
      </c>
      <c r="AD4">
        <v>8.3897100000000009</v>
      </c>
      <c r="AE4">
        <v>15.166195200000002</v>
      </c>
      <c r="AF4">
        <v>2.7225000000000001</v>
      </c>
      <c r="AG4">
        <v>12.090742559999997</v>
      </c>
      <c r="AH4">
        <v>34.864800000000002</v>
      </c>
      <c r="AI4">
        <v>0</v>
      </c>
      <c r="AJ4">
        <v>0</v>
      </c>
      <c r="AK4">
        <v>15.571999999999996</v>
      </c>
      <c r="AL4">
        <v>0</v>
      </c>
      <c r="AM4">
        <v>0</v>
      </c>
      <c r="AN4">
        <v>0.89910999999999996</v>
      </c>
      <c r="AO4">
        <v>7.215936000000001</v>
      </c>
      <c r="AP4">
        <v>4.0874763241648129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784.46707924034808</v>
      </c>
      <c r="DN4">
        <v>32.94209757368597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9.5967717112991533</v>
      </c>
      <c r="L5">
        <v>370.00310213172128</v>
      </c>
      <c r="M5">
        <v>28.228338430173292</v>
      </c>
      <c r="N5">
        <v>17.402867120014704</v>
      </c>
      <c r="O5">
        <v>0</v>
      </c>
      <c r="P5">
        <v>29.908614792646432</v>
      </c>
      <c r="Q5">
        <v>3.5437524909747293</v>
      </c>
      <c r="R5">
        <v>13.009665162454873</v>
      </c>
      <c r="S5">
        <v>4.2423456375282589</v>
      </c>
      <c r="T5">
        <v>0</v>
      </c>
      <c r="U5">
        <v>53.527352870920538</v>
      </c>
      <c r="V5">
        <v>6.2522013325257415</v>
      </c>
      <c r="W5">
        <v>13.495077551503668</v>
      </c>
      <c r="X5">
        <v>45.253963366179278</v>
      </c>
      <c r="Y5">
        <v>0</v>
      </c>
      <c r="Z5">
        <v>0</v>
      </c>
      <c r="AA5">
        <v>11.995781195058482</v>
      </c>
      <c r="AB5">
        <v>8.0818399999999979</v>
      </c>
      <c r="AC5">
        <v>2.9693200000000002</v>
      </c>
      <c r="AD5">
        <v>8.3897100000000009</v>
      </c>
      <c r="AE5">
        <v>15.166195200000002</v>
      </c>
      <c r="AF5">
        <v>2.7225000000000001</v>
      </c>
      <c r="AG5">
        <v>12.090742559999997</v>
      </c>
      <c r="AH5">
        <v>34.864800000000002</v>
      </c>
      <c r="AI5">
        <v>0</v>
      </c>
      <c r="AJ5">
        <v>0</v>
      </c>
      <c r="AK5">
        <v>15.571999999999996</v>
      </c>
      <c r="AL5">
        <v>0</v>
      </c>
      <c r="AM5">
        <v>0</v>
      </c>
      <c r="AN5">
        <v>0.89910999999999996</v>
      </c>
      <c r="AO5">
        <v>7.215936000000001</v>
      </c>
      <c r="AP5">
        <v>4.0874763241648129</v>
      </c>
      <c r="AQ5">
        <v>9.2783999999999995</v>
      </c>
      <c r="AR5">
        <v>2.7096000000000009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710.57314226487722</v>
      </c>
      <c r="DN5">
        <v>29.839121612287933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9.5967717112991533</v>
      </c>
      <c r="L6">
        <v>365.00300784187345</v>
      </c>
      <c r="M6">
        <v>28.228338430173292</v>
      </c>
      <c r="N6">
        <v>17.402867120014704</v>
      </c>
      <c r="O6">
        <v>0</v>
      </c>
      <c r="P6">
        <v>29.908614792646432</v>
      </c>
      <c r="Q6">
        <v>3.5437524909747293</v>
      </c>
      <c r="R6">
        <v>13.009665162454873</v>
      </c>
      <c r="S6">
        <v>4.2423456375282589</v>
      </c>
      <c r="T6">
        <v>0</v>
      </c>
      <c r="U6">
        <v>53.527352870920538</v>
      </c>
      <c r="V6">
        <v>6.0001721379310338</v>
      </c>
      <c r="W6">
        <v>13.495077551503668</v>
      </c>
      <c r="X6">
        <v>45.253963366179278</v>
      </c>
      <c r="Y6">
        <v>0</v>
      </c>
      <c r="Z6">
        <v>0</v>
      </c>
      <c r="AA6">
        <v>8.6170906612906997</v>
      </c>
      <c r="AB6">
        <v>8.0818399999999979</v>
      </c>
      <c r="AC6">
        <v>2.9693200000000002</v>
      </c>
      <c r="AD6">
        <v>8.3897100000000009</v>
      </c>
      <c r="AE6">
        <v>15.166195200000002</v>
      </c>
      <c r="AF6">
        <v>2.7225000000000001</v>
      </c>
      <c r="AG6">
        <v>12.090742559999997</v>
      </c>
      <c r="AH6">
        <v>34.864800000000002</v>
      </c>
      <c r="AI6">
        <v>0</v>
      </c>
      <c r="AJ6">
        <v>0</v>
      </c>
      <c r="AK6">
        <v>15.571999999999996</v>
      </c>
      <c r="AL6">
        <v>0</v>
      </c>
      <c r="AM6">
        <v>0</v>
      </c>
      <c r="AN6">
        <v>0.89910999999999996</v>
      </c>
      <c r="AO6">
        <v>7.215936000000001</v>
      </c>
      <c r="AP6">
        <v>4.0874763241648129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702.29022632338365</v>
      </c>
      <c r="DN6">
        <v>29.491223535571244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9.4091666284564646</v>
      </c>
      <c r="L7">
        <v>370.00310213172128</v>
      </c>
      <c r="M7">
        <v>28.228338430173292</v>
      </c>
      <c r="N7">
        <v>17.402867120014704</v>
      </c>
      <c r="O7">
        <v>0</v>
      </c>
      <c r="P7">
        <v>29.908614792646432</v>
      </c>
      <c r="Q7">
        <v>3.5437524909747293</v>
      </c>
      <c r="R7">
        <v>13.009665162454873</v>
      </c>
      <c r="S7">
        <v>4.2423456375282589</v>
      </c>
      <c r="T7">
        <v>0</v>
      </c>
      <c r="U7">
        <v>53.241950615430795</v>
      </c>
      <c r="V7">
        <v>6.0001721379310338</v>
      </c>
      <c r="W7">
        <v>9.7749231523871813</v>
      </c>
      <c r="X7">
        <v>45.253963366179278</v>
      </c>
      <c r="Y7">
        <v>0</v>
      </c>
      <c r="Z7">
        <v>0</v>
      </c>
      <c r="AA7">
        <v>4.2894005485360651</v>
      </c>
      <c r="AB7">
        <v>8.0818399999999979</v>
      </c>
      <c r="AC7">
        <v>2.9693200000000002</v>
      </c>
      <c r="AD7">
        <v>8.3897100000000009</v>
      </c>
      <c r="AE7">
        <v>15.166195200000002</v>
      </c>
      <c r="AF7">
        <v>2.7225000000000001</v>
      </c>
      <c r="AG7">
        <v>12.090742559999997</v>
      </c>
      <c r="AH7">
        <v>34.864800000000002</v>
      </c>
      <c r="AI7">
        <v>0</v>
      </c>
      <c r="AJ7">
        <v>0</v>
      </c>
      <c r="AK7">
        <v>15.571999999999996</v>
      </c>
      <c r="AL7">
        <v>0</v>
      </c>
      <c r="AM7">
        <v>0</v>
      </c>
      <c r="AN7">
        <v>0.89910999999999996</v>
      </c>
      <c r="AO7">
        <v>7.215936000000001</v>
      </c>
      <c r="AP7">
        <v>4.0874763241648129</v>
      </c>
      <c r="AQ7">
        <v>4.6391999999999998</v>
      </c>
      <c r="AR7">
        <v>4.0644</v>
      </c>
      <c r="AS7">
        <v>9.9048000000000016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695.75941405928143</v>
      </c>
      <c r="DN7">
        <v>29.216878239317843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9.409079980849965</v>
      </c>
      <c r="L8">
        <v>370.00310213172128</v>
      </c>
      <c r="M8">
        <v>28.228338430173292</v>
      </c>
      <c r="N8">
        <v>17.402867120014704</v>
      </c>
      <c r="O8">
        <v>0</v>
      </c>
      <c r="P8">
        <v>29.908614792646432</v>
      </c>
      <c r="Q8">
        <v>3.5437524909747293</v>
      </c>
      <c r="R8">
        <v>13.009665162454873</v>
      </c>
      <c r="S8">
        <v>4.2423456375282589</v>
      </c>
      <c r="T8">
        <v>0</v>
      </c>
      <c r="U8">
        <v>53.241950615430795</v>
      </c>
      <c r="V8">
        <v>6.0001721379310338</v>
      </c>
      <c r="W8">
        <v>9.7749231523871813</v>
      </c>
      <c r="X8">
        <v>45.253963366179278</v>
      </c>
      <c r="Y8">
        <v>0</v>
      </c>
      <c r="Z8">
        <v>0</v>
      </c>
      <c r="AA8">
        <v>0</v>
      </c>
      <c r="AB8">
        <v>8.0818399999999979</v>
      </c>
      <c r="AC8">
        <v>2.9693200000000002</v>
      </c>
      <c r="AD8">
        <v>8.3897100000000009</v>
      </c>
      <c r="AE8">
        <v>15.166195200000002</v>
      </c>
      <c r="AF8">
        <v>2.7225000000000001</v>
      </c>
      <c r="AG8">
        <v>12.090742559999997</v>
      </c>
      <c r="AH8">
        <v>34.864800000000002</v>
      </c>
      <c r="AI8">
        <v>0</v>
      </c>
      <c r="AJ8">
        <v>0</v>
      </c>
      <c r="AK8">
        <v>15.571999999999996</v>
      </c>
      <c r="AL8">
        <v>0</v>
      </c>
      <c r="AM8">
        <v>0</v>
      </c>
      <c r="AN8">
        <v>0.89910999999999996</v>
      </c>
      <c r="AO8">
        <v>7.215936000000001</v>
      </c>
      <c r="AP8">
        <v>4.0874763241648129</v>
      </c>
      <c r="AQ8">
        <v>4.6391999999999998</v>
      </c>
      <c r="AR8">
        <v>4.0644</v>
      </c>
      <c r="AS8">
        <v>9.9048000000000016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691.64288972390364</v>
      </c>
      <c r="DN8">
        <v>29.043915378553002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9.4091001335212514</v>
      </c>
      <c r="L9">
        <v>370.00310213172128</v>
      </c>
      <c r="M9">
        <v>28.228338430173292</v>
      </c>
      <c r="N9">
        <v>17.402867120014704</v>
      </c>
      <c r="O9">
        <v>0</v>
      </c>
      <c r="P9">
        <v>29.908614792646432</v>
      </c>
      <c r="Q9">
        <v>3.5437524909747293</v>
      </c>
      <c r="R9">
        <v>13.009665162454873</v>
      </c>
      <c r="S9">
        <v>4.2423456375282589</v>
      </c>
      <c r="T9">
        <v>0</v>
      </c>
      <c r="U9">
        <v>53.241950615430795</v>
      </c>
      <c r="V9">
        <v>6.0001721379310338</v>
      </c>
      <c r="W9">
        <v>9.7749231523871813</v>
      </c>
      <c r="X9">
        <v>45.253963366179278</v>
      </c>
      <c r="Y9">
        <v>0</v>
      </c>
      <c r="Z9">
        <v>0</v>
      </c>
      <c r="AA9">
        <v>0</v>
      </c>
      <c r="AB9">
        <v>8.0818399999999979</v>
      </c>
      <c r="AC9">
        <v>2.9693200000000002</v>
      </c>
      <c r="AD9">
        <v>8.3897100000000009</v>
      </c>
      <c r="AE9">
        <v>15.166195200000002</v>
      </c>
      <c r="AF9">
        <v>2.7225000000000001</v>
      </c>
      <c r="AG9">
        <v>12.090742559999997</v>
      </c>
      <c r="AH9">
        <v>35.881690000000006</v>
      </c>
      <c r="AI9">
        <v>0</v>
      </c>
      <c r="AJ9">
        <v>0</v>
      </c>
      <c r="AK9">
        <v>15.571999999999996</v>
      </c>
      <c r="AL9">
        <v>0</v>
      </c>
      <c r="AM9">
        <v>0</v>
      </c>
      <c r="AN9">
        <v>0.89910999999999996</v>
      </c>
      <c r="AO9">
        <v>7.215936000000001</v>
      </c>
      <c r="AP9">
        <v>4.0874763241648129</v>
      </c>
      <c r="AQ9">
        <v>0</v>
      </c>
      <c r="AR9">
        <v>4.0644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682.62162334704283</v>
      </c>
      <c r="DN9">
        <v>28.66509190808501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9.4091069150122664</v>
      </c>
      <c r="L10">
        <v>350.00335223622091</v>
      </c>
      <c r="M10">
        <v>28.228338430173292</v>
      </c>
      <c r="N10">
        <v>17.402867120014704</v>
      </c>
      <c r="O10">
        <v>0</v>
      </c>
      <c r="P10">
        <v>29.908614792646432</v>
      </c>
      <c r="Q10">
        <v>3.5437524909747293</v>
      </c>
      <c r="R10">
        <v>13.009665162454873</v>
      </c>
      <c r="S10">
        <v>4.2423456375282589</v>
      </c>
      <c r="T10">
        <v>0</v>
      </c>
      <c r="U10">
        <v>53.241950615430795</v>
      </c>
      <c r="V10">
        <v>6.0001721379310338</v>
      </c>
      <c r="W10">
        <v>10.190684505631186</v>
      </c>
      <c r="X10">
        <v>45.253963366179278</v>
      </c>
      <c r="Y10">
        <v>0</v>
      </c>
      <c r="Z10">
        <v>0</v>
      </c>
      <c r="AA10">
        <v>0</v>
      </c>
      <c r="AB10">
        <v>8.0818399999999979</v>
      </c>
      <c r="AC10">
        <v>2.9693200000000002</v>
      </c>
      <c r="AD10">
        <v>8.3897100000000009</v>
      </c>
      <c r="AE10">
        <v>15.166195200000002</v>
      </c>
      <c r="AF10">
        <v>2.7225000000000001</v>
      </c>
      <c r="AG10">
        <v>12.090742559999997</v>
      </c>
      <c r="AH10">
        <v>35.881690000000006</v>
      </c>
      <c r="AI10">
        <v>0</v>
      </c>
      <c r="AJ10">
        <v>0</v>
      </c>
      <c r="AK10">
        <v>15.571999999999996</v>
      </c>
      <c r="AL10">
        <v>0</v>
      </c>
      <c r="AM10">
        <v>0</v>
      </c>
      <c r="AN10">
        <v>0.89910999999999996</v>
      </c>
      <c r="AO10">
        <v>7.215936000000001</v>
      </c>
      <c r="AP10">
        <v>4.0874763241648129</v>
      </c>
      <c r="AQ10">
        <v>0</v>
      </c>
      <c r="AR10">
        <v>4.0644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662.83670561016004</v>
      </c>
      <c r="DN10">
        <v>27.834277884202624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9.4092496603950355</v>
      </c>
      <c r="L11">
        <v>350.00335223622091</v>
      </c>
      <c r="M11">
        <v>28.228338430173292</v>
      </c>
      <c r="N11">
        <v>17.402867120014704</v>
      </c>
      <c r="O11">
        <v>0</v>
      </c>
      <c r="P11">
        <v>29.908614792646432</v>
      </c>
      <c r="Q11">
        <v>3.5437524909747293</v>
      </c>
      <c r="R11">
        <v>13.009665162454873</v>
      </c>
      <c r="S11">
        <v>4.2423456375282589</v>
      </c>
      <c r="T11">
        <v>0</v>
      </c>
      <c r="U11">
        <v>53.241950615430795</v>
      </c>
      <c r="V11">
        <v>6.0001721379310338</v>
      </c>
      <c r="W11">
        <v>10.190684505631186</v>
      </c>
      <c r="X11">
        <v>45.253963366179278</v>
      </c>
      <c r="Y11">
        <v>0</v>
      </c>
      <c r="Z11">
        <v>0</v>
      </c>
      <c r="AA11">
        <v>0</v>
      </c>
      <c r="AB11">
        <v>8.0818399999999979</v>
      </c>
      <c r="AC11">
        <v>2.9693200000000002</v>
      </c>
      <c r="AD11">
        <v>8.3897100000000009</v>
      </c>
      <c r="AE11">
        <v>15.166195200000002</v>
      </c>
      <c r="AF11">
        <v>2.7225000000000001</v>
      </c>
      <c r="AG11">
        <v>12.090742559999997</v>
      </c>
      <c r="AH11">
        <v>35.881690000000006</v>
      </c>
      <c r="AI11">
        <v>0</v>
      </c>
      <c r="AJ11">
        <v>0</v>
      </c>
      <c r="AK11">
        <v>15.571999999999996</v>
      </c>
      <c r="AL11">
        <v>0</v>
      </c>
      <c r="AM11">
        <v>0</v>
      </c>
      <c r="AN11">
        <v>0.89910999999999996</v>
      </c>
      <c r="AO11">
        <v>7.215936000000001</v>
      </c>
      <c r="AP11">
        <v>4.0874763241648129</v>
      </c>
      <c r="AQ11">
        <v>0</v>
      </c>
      <c r="AR11">
        <v>4.0644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662.83684260253483</v>
      </c>
      <c r="DN11">
        <v>27.834283637210572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9.4092723118068111</v>
      </c>
      <c r="L12">
        <v>318.00339179856996</v>
      </c>
      <c r="M12">
        <v>28.228338430173292</v>
      </c>
      <c r="N12">
        <v>17.402867120014704</v>
      </c>
      <c r="O12">
        <v>0</v>
      </c>
      <c r="P12">
        <v>29.908614792646432</v>
      </c>
      <c r="Q12">
        <v>3.5437524909747293</v>
      </c>
      <c r="R12">
        <v>13.009665162454873</v>
      </c>
      <c r="S12">
        <v>4.2423456375282589</v>
      </c>
      <c r="T12">
        <v>0</v>
      </c>
      <c r="U12">
        <v>53.241950615430795</v>
      </c>
      <c r="V12">
        <v>6.0001721379310338</v>
      </c>
      <c r="W12">
        <v>10.190684505631186</v>
      </c>
      <c r="X12">
        <v>45.253963366179278</v>
      </c>
      <c r="Y12">
        <v>0</v>
      </c>
      <c r="Z12">
        <v>0</v>
      </c>
      <c r="AA12">
        <v>0</v>
      </c>
      <c r="AB12">
        <v>8.0818399999999979</v>
      </c>
      <c r="AC12">
        <v>2.9693200000000002</v>
      </c>
      <c r="AD12">
        <v>8.3897100000000009</v>
      </c>
      <c r="AE12">
        <v>15.166195200000002</v>
      </c>
      <c r="AF12">
        <v>2.7225000000000001</v>
      </c>
      <c r="AG12">
        <v>12.090742559999997</v>
      </c>
      <c r="AH12">
        <v>35.881690000000006</v>
      </c>
      <c r="AI12">
        <v>0</v>
      </c>
      <c r="AJ12">
        <v>0</v>
      </c>
      <c r="AK12">
        <v>15.571999999999996</v>
      </c>
      <c r="AL12">
        <v>0</v>
      </c>
      <c r="AM12">
        <v>0</v>
      </c>
      <c r="AN12">
        <v>0.89910999999999996</v>
      </c>
      <c r="AO12">
        <v>7.215936000000001</v>
      </c>
      <c r="AP12">
        <v>4.0874763241648129</v>
      </c>
      <c r="AQ12">
        <v>0</v>
      </c>
      <c r="AR12">
        <v>4.0644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632.1265023090225</v>
      </c>
      <c r="DN12">
        <v>26.544686144483702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9.4092799384906556</v>
      </c>
      <c r="L13">
        <v>331.10201630991372</v>
      </c>
      <c r="M13">
        <v>28.228338430173292</v>
      </c>
      <c r="N13">
        <v>17.402867120014704</v>
      </c>
      <c r="O13">
        <v>0</v>
      </c>
      <c r="P13">
        <v>29.908614792646432</v>
      </c>
      <c r="Q13">
        <v>3.5437524909747293</v>
      </c>
      <c r="R13">
        <v>13.009665162454873</v>
      </c>
      <c r="S13">
        <v>4.2423456375282589</v>
      </c>
      <c r="T13">
        <v>0</v>
      </c>
      <c r="U13">
        <v>53.241950615430795</v>
      </c>
      <c r="V13">
        <v>6.0001721379310338</v>
      </c>
      <c r="W13">
        <v>10.190684505631186</v>
      </c>
      <c r="X13">
        <v>45.253963366179278</v>
      </c>
      <c r="Y13">
        <v>0</v>
      </c>
      <c r="Z13">
        <v>2.0007000000000006</v>
      </c>
      <c r="AA13">
        <v>0</v>
      </c>
      <c r="AB13">
        <v>8.0818399999999979</v>
      </c>
      <c r="AC13">
        <v>2.9693200000000002</v>
      </c>
      <c r="AD13">
        <v>8.3897100000000009</v>
      </c>
      <c r="AE13">
        <v>15.166195200000002</v>
      </c>
      <c r="AF13">
        <v>2.7225000000000001</v>
      </c>
      <c r="AG13">
        <v>12.090742559999997</v>
      </c>
      <c r="AH13">
        <v>35.881690000000006</v>
      </c>
      <c r="AI13">
        <v>0</v>
      </c>
      <c r="AJ13">
        <v>0</v>
      </c>
      <c r="AK13">
        <v>15.571999999999996</v>
      </c>
      <c r="AL13">
        <v>0</v>
      </c>
      <c r="AM13">
        <v>0</v>
      </c>
      <c r="AN13">
        <v>0.89910999999999996</v>
      </c>
      <c r="AO13">
        <v>7.215936000000001</v>
      </c>
      <c r="AP13">
        <v>4.0874763241648129</v>
      </c>
      <c r="AQ13">
        <v>0</v>
      </c>
      <c r="AR13">
        <v>14.902800000000004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657.01894357121444</v>
      </c>
      <c r="DN13">
        <v>27.589977020319289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5.0223816156648455</v>
      </c>
      <c r="L14">
        <v>331.3501635263865</v>
      </c>
      <c r="M14">
        <v>28.228338430173292</v>
      </c>
      <c r="N14">
        <v>17.402867120014704</v>
      </c>
      <c r="O14">
        <v>0</v>
      </c>
      <c r="P14">
        <v>29.908614792646432</v>
      </c>
      <c r="Q14">
        <v>3.6460021472392645</v>
      </c>
      <c r="R14">
        <v>7.0014393711790408</v>
      </c>
      <c r="S14">
        <v>4.3344659823008849</v>
      </c>
      <c r="T14">
        <v>0</v>
      </c>
      <c r="U14">
        <v>53.241950615430795</v>
      </c>
      <c r="V14">
        <v>6.0001721379310338</v>
      </c>
      <c r="W14">
        <v>10.190684505631186</v>
      </c>
      <c r="X14">
        <v>45.253963366179278</v>
      </c>
      <c r="Y14">
        <v>0</v>
      </c>
      <c r="Z14">
        <v>2.0007000000000006</v>
      </c>
      <c r="AA14">
        <v>0</v>
      </c>
      <c r="AB14">
        <v>8.0818399999999979</v>
      </c>
      <c r="AC14">
        <v>2.9693200000000002</v>
      </c>
      <c r="AD14">
        <v>8.3897100000000009</v>
      </c>
      <c r="AE14">
        <v>15.166195200000002</v>
      </c>
      <c r="AF14">
        <v>2.7225000000000001</v>
      </c>
      <c r="AG14">
        <v>12.090742559999997</v>
      </c>
      <c r="AH14">
        <v>35.881690000000006</v>
      </c>
      <c r="AI14">
        <v>0</v>
      </c>
      <c r="AJ14">
        <v>0</v>
      </c>
      <c r="AK14">
        <v>15.571999999999996</v>
      </c>
      <c r="AL14">
        <v>0</v>
      </c>
      <c r="AM14">
        <v>0</v>
      </c>
      <c r="AN14">
        <v>0.89910999999999996</v>
      </c>
      <c r="AO14">
        <v>7.215936000000001</v>
      </c>
      <c r="AP14">
        <v>4.0874763241648129</v>
      </c>
      <c r="AQ14">
        <v>0</v>
      </c>
      <c r="AR14">
        <v>14.902800000000004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647.46742732927521</v>
      </c>
      <c r="DN14">
        <v>27.188886365666825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5.0328594533182427</v>
      </c>
      <c r="L15">
        <v>331.3501635263865</v>
      </c>
      <c r="M15">
        <v>28.228338430173292</v>
      </c>
      <c r="N15">
        <v>17.402867120014704</v>
      </c>
      <c r="O15">
        <v>0</v>
      </c>
      <c r="P15">
        <v>29.908614792646432</v>
      </c>
      <c r="Q15">
        <v>3.6460021472392645</v>
      </c>
      <c r="R15">
        <v>7.0007624317437207</v>
      </c>
      <c r="S15">
        <v>4.3344659823008849</v>
      </c>
      <c r="T15">
        <v>0</v>
      </c>
      <c r="U15">
        <v>53.241950615430795</v>
      </c>
      <c r="V15">
        <v>5.5551212464778805</v>
      </c>
      <c r="W15">
        <v>9.8987377987209708</v>
      </c>
      <c r="X15">
        <v>45.253963366179278</v>
      </c>
      <c r="Y15">
        <v>0</v>
      </c>
      <c r="Z15">
        <v>2.0007000000000006</v>
      </c>
      <c r="AA15">
        <v>0</v>
      </c>
      <c r="AB15">
        <v>8.0818399999999979</v>
      </c>
      <c r="AC15">
        <v>2.9693200000000002</v>
      </c>
      <c r="AD15">
        <v>8.3897100000000009</v>
      </c>
      <c r="AE15">
        <v>15.166195200000002</v>
      </c>
      <c r="AF15">
        <v>2.7225000000000001</v>
      </c>
      <c r="AG15">
        <v>12.090742559999997</v>
      </c>
      <c r="AH15">
        <v>35.881690000000006</v>
      </c>
      <c r="AI15">
        <v>0</v>
      </c>
      <c r="AJ15">
        <v>0</v>
      </c>
      <c r="AK15">
        <v>15.571999999999996</v>
      </c>
      <c r="AL15">
        <v>0</v>
      </c>
      <c r="AM15">
        <v>0</v>
      </c>
      <c r="AN15">
        <v>0.89910999999999996</v>
      </c>
      <c r="AO15">
        <v>7.215936000000001</v>
      </c>
      <c r="AP15">
        <v>3.7337524114967033</v>
      </c>
      <c r="AQ15">
        <v>0</v>
      </c>
      <c r="AR15">
        <v>2.7096000000000009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634.72827443132041</v>
      </c>
      <c r="DN15">
        <v>26.65391865080823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5.0119270222381624</v>
      </c>
      <c r="L16">
        <v>331.3501635263865</v>
      </c>
      <c r="M16">
        <v>28.228338430173292</v>
      </c>
      <c r="N16">
        <v>17.402867120014704</v>
      </c>
      <c r="O16">
        <v>0</v>
      </c>
      <c r="P16">
        <v>29.908614792646432</v>
      </c>
      <c r="Q16">
        <v>3.6460021472392645</v>
      </c>
      <c r="R16">
        <v>7.0007624317437207</v>
      </c>
      <c r="S16">
        <v>4.3344659823008849</v>
      </c>
      <c r="T16">
        <v>0</v>
      </c>
      <c r="U16">
        <v>53.241950615430795</v>
      </c>
      <c r="V16">
        <v>5.5551212464778805</v>
      </c>
      <c r="W16">
        <v>9.8987377987209708</v>
      </c>
      <c r="X16">
        <v>45.253963366179278</v>
      </c>
      <c r="Y16">
        <v>0</v>
      </c>
      <c r="Z16">
        <v>2.0007000000000006</v>
      </c>
      <c r="AA16">
        <v>0</v>
      </c>
      <c r="AB16">
        <v>8.0818399999999979</v>
      </c>
      <c r="AC16">
        <v>2.9693200000000002</v>
      </c>
      <c r="AD16">
        <v>8.3897100000000009</v>
      </c>
      <c r="AE16">
        <v>15.166195200000002</v>
      </c>
      <c r="AF16">
        <v>2.7225000000000001</v>
      </c>
      <c r="AG16">
        <v>12.090742559999997</v>
      </c>
      <c r="AH16">
        <v>35.881690000000006</v>
      </c>
      <c r="AI16">
        <v>0</v>
      </c>
      <c r="AJ16">
        <v>0</v>
      </c>
      <c r="AK16">
        <v>15.571999999999996</v>
      </c>
      <c r="AL16">
        <v>0</v>
      </c>
      <c r="AM16">
        <v>0</v>
      </c>
      <c r="AN16">
        <v>0.89910999999999996</v>
      </c>
      <c r="AO16">
        <v>7.215936000000001</v>
      </c>
      <c r="AP16">
        <v>3.7337524114967033</v>
      </c>
      <c r="AQ16">
        <v>0</v>
      </c>
      <c r="AR16">
        <v>2.7096000000000009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634.70818557497762</v>
      </c>
      <c r="DN16">
        <v>26.653075076070884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5.0014327020761158</v>
      </c>
      <c r="L17">
        <v>331.3501635263865</v>
      </c>
      <c r="M17">
        <v>28.228338430173292</v>
      </c>
      <c r="N17">
        <v>17.402867120014704</v>
      </c>
      <c r="O17">
        <v>0</v>
      </c>
      <c r="P17">
        <v>30.37736842105263</v>
      </c>
      <c r="Q17">
        <v>3.6460021472392645</v>
      </c>
      <c r="R17">
        <v>7.0007624317437207</v>
      </c>
      <c r="S17">
        <v>4.3344659823008849</v>
      </c>
      <c r="T17">
        <v>0</v>
      </c>
      <c r="U17">
        <v>53.241950615430795</v>
      </c>
      <c r="V17">
        <v>5.5551212464778805</v>
      </c>
      <c r="W17">
        <v>9.8987377987209708</v>
      </c>
      <c r="X17">
        <v>45.253963366179278</v>
      </c>
      <c r="Y17">
        <v>0</v>
      </c>
      <c r="Z17">
        <v>2.0007000000000006</v>
      </c>
      <c r="AA17">
        <v>0</v>
      </c>
      <c r="AB17">
        <v>8.0818399999999979</v>
      </c>
      <c r="AC17">
        <v>2.9693200000000002</v>
      </c>
      <c r="AD17">
        <v>8.3897100000000009</v>
      </c>
      <c r="AE17">
        <v>15.166195200000002</v>
      </c>
      <c r="AF17">
        <v>2.7225000000000001</v>
      </c>
      <c r="AG17">
        <v>12.090742559999997</v>
      </c>
      <c r="AH17">
        <v>35.881690000000006</v>
      </c>
      <c r="AI17">
        <v>0</v>
      </c>
      <c r="AJ17">
        <v>0</v>
      </c>
      <c r="AK17">
        <v>15.571999999999996</v>
      </c>
      <c r="AL17">
        <v>0</v>
      </c>
      <c r="AM17">
        <v>0</v>
      </c>
      <c r="AN17">
        <v>0.89910999999999996</v>
      </c>
      <c r="AO17">
        <v>7.215936000000001</v>
      </c>
      <c r="AP17">
        <v>3.7337524114967033</v>
      </c>
      <c r="AQ17">
        <v>0</v>
      </c>
      <c r="AR17">
        <v>4.0644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636.44817884381348</v>
      </c>
      <c r="DN17">
        <v>26.726141115479077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5.0015211439002121</v>
      </c>
      <c r="L18">
        <v>331.3501635263865</v>
      </c>
      <c r="M18">
        <v>28.228338430173292</v>
      </c>
      <c r="N18">
        <v>17.402867120014704</v>
      </c>
      <c r="O18">
        <v>0</v>
      </c>
      <c r="P18">
        <v>30.37736842105263</v>
      </c>
      <c r="Q18">
        <v>3.6460021472392645</v>
      </c>
      <c r="R18">
        <v>7.0007624317437207</v>
      </c>
      <c r="S18">
        <v>4.3344659823008849</v>
      </c>
      <c r="T18">
        <v>0</v>
      </c>
      <c r="U18">
        <v>53.241950615430795</v>
      </c>
      <c r="V18">
        <v>5.5551212464778805</v>
      </c>
      <c r="W18">
        <v>9.8987377987209708</v>
      </c>
      <c r="X18">
        <v>45.253963366179278</v>
      </c>
      <c r="Y18">
        <v>0</v>
      </c>
      <c r="Z18">
        <v>2.0007000000000006</v>
      </c>
      <c r="AA18">
        <v>0</v>
      </c>
      <c r="AB18">
        <v>8.0818399999999979</v>
      </c>
      <c r="AC18">
        <v>2.9693200000000002</v>
      </c>
      <c r="AD18">
        <v>8.3897100000000009</v>
      </c>
      <c r="AE18">
        <v>15.166195200000002</v>
      </c>
      <c r="AF18">
        <v>2.7225000000000001</v>
      </c>
      <c r="AG18">
        <v>12.090742559999997</v>
      </c>
      <c r="AH18">
        <v>35.881690000000006</v>
      </c>
      <c r="AI18">
        <v>0</v>
      </c>
      <c r="AJ18">
        <v>0</v>
      </c>
      <c r="AK18">
        <v>15.571999999999996</v>
      </c>
      <c r="AL18">
        <v>0</v>
      </c>
      <c r="AM18">
        <v>0</v>
      </c>
      <c r="AN18">
        <v>0.89910999999999996</v>
      </c>
      <c r="AO18">
        <v>7.215936000000001</v>
      </c>
      <c r="AP18">
        <v>3.7337524114967033</v>
      </c>
      <c r="AQ18">
        <v>0</v>
      </c>
      <c r="AR18">
        <v>4.0644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636.44826372143211</v>
      </c>
      <c r="DN18">
        <v>26.726144679684591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5.0014992503748124</v>
      </c>
      <c r="L19">
        <v>331.3501635263865</v>
      </c>
      <c r="M19">
        <v>28.228338430173292</v>
      </c>
      <c r="N19">
        <v>17.402867120014704</v>
      </c>
      <c r="O19">
        <v>0</v>
      </c>
      <c r="P19">
        <v>30.37736842105263</v>
      </c>
      <c r="Q19">
        <v>3.6460021472392645</v>
      </c>
      <c r="R19">
        <v>7.0007624317437207</v>
      </c>
      <c r="S19">
        <v>4.3344659823008849</v>
      </c>
      <c r="T19">
        <v>0</v>
      </c>
      <c r="U19">
        <v>53.241950615430795</v>
      </c>
      <c r="V19">
        <v>0</v>
      </c>
      <c r="W19">
        <v>9.8987377987209708</v>
      </c>
      <c r="X19">
        <v>45.253963366179278</v>
      </c>
      <c r="Y19">
        <v>0</v>
      </c>
      <c r="Z19">
        <v>2.0007000000000006</v>
      </c>
      <c r="AA19">
        <v>0</v>
      </c>
      <c r="AB19">
        <v>6.0532000000000004</v>
      </c>
      <c r="AC19">
        <v>2.9693200000000002</v>
      </c>
      <c r="AD19">
        <v>8.3897100000000009</v>
      </c>
      <c r="AE19">
        <v>15.166195200000002</v>
      </c>
      <c r="AF19">
        <v>2.7225000000000001</v>
      </c>
      <c r="AG19">
        <v>12.090742559999997</v>
      </c>
      <c r="AH19">
        <v>35.881690000000006</v>
      </c>
      <c r="AI19">
        <v>0</v>
      </c>
      <c r="AJ19">
        <v>0</v>
      </c>
      <c r="AK19">
        <v>15.571999999999996</v>
      </c>
      <c r="AL19">
        <v>0</v>
      </c>
      <c r="AM19">
        <v>0</v>
      </c>
      <c r="AN19">
        <v>0.89910999999999996</v>
      </c>
      <c r="AO19">
        <v>7.215936000000001</v>
      </c>
      <c r="AP19">
        <v>3.7337524114967033</v>
      </c>
      <c r="AQ19">
        <v>0</v>
      </c>
      <c r="AR19">
        <v>4.0644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629.17010668620981</v>
      </c>
      <c r="DN19">
        <v>26.420518574903642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5.0014920919128611</v>
      </c>
      <c r="L20">
        <v>331.3501635263865</v>
      </c>
      <c r="M20">
        <v>28.228338430173292</v>
      </c>
      <c r="N20">
        <v>17.402867120014704</v>
      </c>
      <c r="O20">
        <v>0</v>
      </c>
      <c r="P20">
        <v>30.37736842105263</v>
      </c>
      <c r="Q20">
        <v>3.6460021472392645</v>
      </c>
      <c r="R20">
        <v>7.0007624317437207</v>
      </c>
      <c r="S20">
        <v>4.3344659823008849</v>
      </c>
      <c r="T20">
        <v>0</v>
      </c>
      <c r="U20">
        <v>53.241950615430795</v>
      </c>
      <c r="V20">
        <v>0</v>
      </c>
      <c r="W20">
        <v>9.8987377987209708</v>
      </c>
      <c r="X20">
        <v>45.253963366179278</v>
      </c>
      <c r="Y20">
        <v>0</v>
      </c>
      <c r="Z20">
        <v>2.0007000000000006</v>
      </c>
      <c r="AA20">
        <v>0</v>
      </c>
      <c r="AB20">
        <v>6.0532000000000004</v>
      </c>
      <c r="AC20">
        <v>2.9693200000000002</v>
      </c>
      <c r="AD20">
        <v>8.3897100000000009</v>
      </c>
      <c r="AE20">
        <v>15.166195200000002</v>
      </c>
      <c r="AF20">
        <v>2.7225000000000001</v>
      </c>
      <c r="AG20">
        <v>12.090742559999997</v>
      </c>
      <c r="AH20">
        <v>35.881690000000006</v>
      </c>
      <c r="AI20">
        <v>0</v>
      </c>
      <c r="AJ20">
        <v>0</v>
      </c>
      <c r="AK20">
        <v>15.571999999999996</v>
      </c>
      <c r="AL20">
        <v>0</v>
      </c>
      <c r="AM20">
        <v>0</v>
      </c>
      <c r="AN20">
        <v>0.89910999999999996</v>
      </c>
      <c r="AO20">
        <v>6.7649400000000002</v>
      </c>
      <c r="AP20">
        <v>3.7337524114967033</v>
      </c>
      <c r="AQ20">
        <v>0</v>
      </c>
      <c r="AR20">
        <v>4.0644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628.73727895503373</v>
      </c>
      <c r="DN20">
        <v>26.402343147617628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5.0014607069821793</v>
      </c>
      <c r="L21">
        <v>331.3501635263865</v>
      </c>
      <c r="M21">
        <v>28.228338430173292</v>
      </c>
      <c r="N21">
        <v>17.402867120014704</v>
      </c>
      <c r="O21">
        <v>0</v>
      </c>
      <c r="P21">
        <v>30.37736842105263</v>
      </c>
      <c r="Q21">
        <v>3.6460021472392645</v>
      </c>
      <c r="R21">
        <v>6.999881362725449</v>
      </c>
      <c r="S21">
        <v>4.3344659823008849</v>
      </c>
      <c r="T21">
        <v>0</v>
      </c>
      <c r="U21">
        <v>53.241950615430795</v>
      </c>
      <c r="V21">
        <v>0</v>
      </c>
      <c r="W21">
        <v>9.5027882867721303</v>
      </c>
      <c r="X21">
        <v>45.253963366179278</v>
      </c>
      <c r="Y21">
        <v>0</v>
      </c>
      <c r="Z21">
        <v>0.33749999999999997</v>
      </c>
      <c r="AA21">
        <v>0</v>
      </c>
      <c r="AB21">
        <v>6.0532000000000004</v>
      </c>
      <c r="AC21">
        <v>2.9693200000000002</v>
      </c>
      <c r="AD21">
        <v>8.3897100000000009</v>
      </c>
      <c r="AE21">
        <v>15.166195200000002</v>
      </c>
      <c r="AF21">
        <v>2.7225000000000001</v>
      </c>
      <c r="AG21">
        <v>12.090742559999997</v>
      </c>
      <c r="AH21">
        <v>35.881690000000006</v>
      </c>
      <c r="AI21">
        <v>0</v>
      </c>
      <c r="AJ21">
        <v>0</v>
      </c>
      <c r="AK21">
        <v>15.571999999999996</v>
      </c>
      <c r="AL21">
        <v>0</v>
      </c>
      <c r="AM21">
        <v>0</v>
      </c>
      <c r="AN21">
        <v>0.89910999999999996</v>
      </c>
      <c r="AO21">
        <v>6.7649400000000002</v>
      </c>
      <c r="AP21">
        <v>3.7337524114967033</v>
      </c>
      <c r="AQ21">
        <v>0</v>
      </c>
      <c r="AR21">
        <v>4.0644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626.76023742026007</v>
      </c>
      <c r="DN21">
        <v>26.319322716493495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5.0014438348252952</v>
      </c>
      <c r="L22">
        <v>331.3501635263865</v>
      </c>
      <c r="M22">
        <v>28.228338430173292</v>
      </c>
      <c r="N22">
        <v>17.402867120014704</v>
      </c>
      <c r="O22">
        <v>0</v>
      </c>
      <c r="P22">
        <v>30.37736842105263</v>
      </c>
      <c r="Q22">
        <v>3.6460021472392645</v>
      </c>
      <c r="R22">
        <v>6.999881362725449</v>
      </c>
      <c r="S22">
        <v>4.2423456375282589</v>
      </c>
      <c r="T22">
        <v>0</v>
      </c>
      <c r="U22">
        <v>53.241950615430795</v>
      </c>
      <c r="V22">
        <v>0</v>
      </c>
      <c r="W22">
        <v>9.5027882867721303</v>
      </c>
      <c r="X22">
        <v>45.253963366179278</v>
      </c>
      <c r="Y22">
        <v>0</v>
      </c>
      <c r="Z22">
        <v>0.33749999999999997</v>
      </c>
      <c r="AA22">
        <v>0</v>
      </c>
      <c r="AB22">
        <v>6.0532000000000004</v>
      </c>
      <c r="AC22">
        <v>2.9693200000000002</v>
      </c>
      <c r="AD22">
        <v>8.3897100000000009</v>
      </c>
      <c r="AE22">
        <v>15.166195200000002</v>
      </c>
      <c r="AF22">
        <v>2.7225000000000001</v>
      </c>
      <c r="AG22">
        <v>12.090742559999997</v>
      </c>
      <c r="AH22">
        <v>35.881690000000006</v>
      </c>
      <c r="AI22">
        <v>0</v>
      </c>
      <c r="AJ22">
        <v>0</v>
      </c>
      <c r="AK22">
        <v>15.571999999999996</v>
      </c>
      <c r="AL22">
        <v>0</v>
      </c>
      <c r="AM22">
        <v>0</v>
      </c>
      <c r="AN22">
        <v>0.89910999999999996</v>
      </c>
      <c r="AO22">
        <v>6.7649400000000002</v>
      </c>
      <c r="AP22">
        <v>3.7337524114967033</v>
      </c>
      <c r="AQ22">
        <v>0</v>
      </c>
      <c r="AR22">
        <v>4.0644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626.67181339734407</v>
      </c>
      <c r="DN22">
        <v>26.315609522479868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5.0014208581983528</v>
      </c>
      <c r="L23">
        <v>318.00339179856996</v>
      </c>
      <c r="M23">
        <v>28.228338430173292</v>
      </c>
      <c r="N23">
        <v>17.402867120014704</v>
      </c>
      <c r="O23">
        <v>0</v>
      </c>
      <c r="P23">
        <v>30.832503888024881</v>
      </c>
      <c r="Q23">
        <v>3.6385298611599297</v>
      </c>
      <c r="R23">
        <v>7.0007624317437207</v>
      </c>
      <c r="S23">
        <v>4.32508487795858</v>
      </c>
      <c r="T23">
        <v>0</v>
      </c>
      <c r="U23">
        <v>53.241950615430795</v>
      </c>
      <c r="V23">
        <v>0</v>
      </c>
      <c r="W23">
        <v>9.5027882867721303</v>
      </c>
      <c r="X23">
        <v>45.253963366179278</v>
      </c>
      <c r="Y23">
        <v>0</v>
      </c>
      <c r="Z23">
        <v>0.33749999999999997</v>
      </c>
      <c r="AA23">
        <v>0</v>
      </c>
      <c r="AB23">
        <v>6.0532000000000004</v>
      </c>
      <c r="AC23">
        <v>2.9693200000000002</v>
      </c>
      <c r="AD23">
        <v>8.3897100000000009</v>
      </c>
      <c r="AE23">
        <v>15.166195200000002</v>
      </c>
      <c r="AF23">
        <v>2.7225000000000001</v>
      </c>
      <c r="AG23">
        <v>12.090742559999997</v>
      </c>
      <c r="AH23">
        <v>35.881690000000006</v>
      </c>
      <c r="AI23">
        <v>0</v>
      </c>
      <c r="AJ23">
        <v>0</v>
      </c>
      <c r="AK23">
        <v>15.571999999999996</v>
      </c>
      <c r="AL23">
        <v>0</v>
      </c>
      <c r="AM23">
        <v>0</v>
      </c>
      <c r="AN23">
        <v>0.89910999999999996</v>
      </c>
      <c r="AO23">
        <v>6.7649400000000002</v>
      </c>
      <c r="AP23">
        <v>3.7337524114967033</v>
      </c>
      <c r="AQ23">
        <v>0</v>
      </c>
      <c r="AR23">
        <v>4.0644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614.37276656818335</v>
      </c>
      <c r="DN23">
        <v>25.799145137538744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5.0015151868341912</v>
      </c>
      <c r="L24">
        <v>318.00339179856996</v>
      </c>
      <c r="M24">
        <v>28.228338430173292</v>
      </c>
      <c r="N24">
        <v>17.402867120014704</v>
      </c>
      <c r="O24">
        <v>0</v>
      </c>
      <c r="P24">
        <v>31.290836653386453</v>
      </c>
      <c r="Q24">
        <v>3.6385298611599297</v>
      </c>
      <c r="R24">
        <v>7.0007624317437207</v>
      </c>
      <c r="S24">
        <v>4.32508487795858</v>
      </c>
      <c r="T24">
        <v>0</v>
      </c>
      <c r="U24">
        <v>53.241950615430795</v>
      </c>
      <c r="V24">
        <v>0</v>
      </c>
      <c r="W24">
        <v>9.5027882867721303</v>
      </c>
      <c r="X24">
        <v>45.253963366179278</v>
      </c>
      <c r="Y24">
        <v>0</v>
      </c>
      <c r="Z24">
        <v>0.33749999999999997</v>
      </c>
      <c r="AA24">
        <v>0</v>
      </c>
      <c r="AB24">
        <v>6.0532000000000004</v>
      </c>
      <c r="AC24">
        <v>2.9693200000000002</v>
      </c>
      <c r="AD24">
        <v>8.3897100000000009</v>
      </c>
      <c r="AE24">
        <v>15.166195200000002</v>
      </c>
      <c r="AF24">
        <v>2.7225000000000001</v>
      </c>
      <c r="AG24">
        <v>12.090742559999997</v>
      </c>
      <c r="AH24">
        <v>35.881690000000006</v>
      </c>
      <c r="AI24">
        <v>0</v>
      </c>
      <c r="AJ24">
        <v>0</v>
      </c>
      <c r="AK24">
        <v>15.571999999999996</v>
      </c>
      <c r="AL24">
        <v>0</v>
      </c>
      <c r="AM24">
        <v>0</v>
      </c>
      <c r="AN24">
        <v>0.89910999999999996</v>
      </c>
      <c r="AO24">
        <v>6.7649400000000002</v>
      </c>
      <c r="AP24">
        <v>3.7337524114967033</v>
      </c>
      <c r="AQ24">
        <v>4.6391999999999998</v>
      </c>
      <c r="AR24">
        <v>14.902800000000004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629.66657158621661</v>
      </c>
      <c r="DN24">
        <v>26.441367213502922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5.0014951121334086</v>
      </c>
      <c r="L25">
        <v>318.00339179856996</v>
      </c>
      <c r="M25">
        <v>28.228338430173292</v>
      </c>
      <c r="N25">
        <v>17.402867120014704</v>
      </c>
      <c r="O25">
        <v>0</v>
      </c>
      <c r="P25">
        <v>31.523199797160245</v>
      </c>
      <c r="Q25">
        <v>3.5313654520795663</v>
      </c>
      <c r="R25">
        <v>7.0007624317437207</v>
      </c>
      <c r="S25">
        <v>4.2307151746031746</v>
      </c>
      <c r="T25">
        <v>0</v>
      </c>
      <c r="U25">
        <v>53.241950615430795</v>
      </c>
      <c r="V25">
        <v>0</v>
      </c>
      <c r="W25">
        <v>9.5490127718592959</v>
      </c>
      <c r="X25">
        <v>45.253963366179278</v>
      </c>
      <c r="Y25">
        <v>0</v>
      </c>
      <c r="Z25">
        <v>0.33749999999999997</v>
      </c>
      <c r="AA25">
        <v>0</v>
      </c>
      <c r="AB25">
        <v>6.0532000000000004</v>
      </c>
      <c r="AC25">
        <v>2.9693200000000002</v>
      </c>
      <c r="AD25">
        <v>8.3897100000000009</v>
      </c>
      <c r="AE25">
        <v>15.166195200000002</v>
      </c>
      <c r="AF25">
        <v>2.7225000000000001</v>
      </c>
      <c r="AG25">
        <v>12.090742559999997</v>
      </c>
      <c r="AH25">
        <v>28.705351999999998</v>
      </c>
      <c r="AI25">
        <v>0</v>
      </c>
      <c r="AJ25">
        <v>0</v>
      </c>
      <c r="AK25">
        <v>15.571999999999996</v>
      </c>
      <c r="AL25">
        <v>0</v>
      </c>
      <c r="AM25">
        <v>0</v>
      </c>
      <c r="AN25">
        <v>0.89910999999999996</v>
      </c>
      <c r="AO25">
        <v>6.7649400000000002</v>
      </c>
      <c r="AP25">
        <v>3.7337524114967033</v>
      </c>
      <c r="AQ25">
        <v>9.2783999999999995</v>
      </c>
      <c r="AR25">
        <v>14.902800000000004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627.30560892688618</v>
      </c>
      <c r="DN25">
        <v>26.342225314557574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5.0015151868341912</v>
      </c>
      <c r="L26">
        <v>318.00339179856996</v>
      </c>
      <c r="M26">
        <v>28.228338430173292</v>
      </c>
      <c r="N26">
        <v>17.402867120014704</v>
      </c>
      <c r="O26">
        <v>0</v>
      </c>
      <c r="P26">
        <v>31.523199797160245</v>
      </c>
      <c r="Q26">
        <v>3.5313654520795663</v>
      </c>
      <c r="R26">
        <v>7.0007624317437207</v>
      </c>
      <c r="S26">
        <v>4.2307151746031746</v>
      </c>
      <c r="T26">
        <v>0</v>
      </c>
      <c r="U26">
        <v>53.241950615430795</v>
      </c>
      <c r="V26">
        <v>0</v>
      </c>
      <c r="W26">
        <v>11.399677625806452</v>
      </c>
      <c r="X26">
        <v>45.253963366179278</v>
      </c>
      <c r="Y26">
        <v>0</v>
      </c>
      <c r="Z26">
        <v>0.33749999999999997</v>
      </c>
      <c r="AA26">
        <v>4.2894005485360651</v>
      </c>
      <c r="AB26">
        <v>6.0532000000000004</v>
      </c>
      <c r="AC26">
        <v>2.9693200000000002</v>
      </c>
      <c r="AD26">
        <v>8.3897100000000009</v>
      </c>
      <c r="AE26">
        <v>15.166195200000002</v>
      </c>
      <c r="AF26">
        <v>2.7225000000000001</v>
      </c>
      <c r="AG26">
        <v>12.090742559999997</v>
      </c>
      <c r="AH26">
        <v>28.705351999999998</v>
      </c>
      <c r="AI26">
        <v>0</v>
      </c>
      <c r="AJ26">
        <v>0</v>
      </c>
      <c r="AK26">
        <v>15.571999999999996</v>
      </c>
      <c r="AL26">
        <v>0</v>
      </c>
      <c r="AM26">
        <v>0</v>
      </c>
      <c r="AN26">
        <v>0.89910999999999996</v>
      </c>
      <c r="AO26">
        <v>6.7649400000000002</v>
      </c>
      <c r="AP26">
        <v>3.7337524114967033</v>
      </c>
      <c r="AQ26">
        <v>14.323529999999998</v>
      </c>
      <c r="AR26">
        <v>3.387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626.98825054876033</v>
      </c>
      <c r="DN26">
        <v>26.328999169867505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5.0015017443338037</v>
      </c>
      <c r="L27">
        <v>318.00339179856996</v>
      </c>
      <c r="M27">
        <v>28.228338430173292</v>
      </c>
      <c r="N27">
        <v>17.402867120014704</v>
      </c>
      <c r="O27">
        <v>0</v>
      </c>
      <c r="P27">
        <v>31.523199797160245</v>
      </c>
      <c r="Q27">
        <v>3.5313654520795663</v>
      </c>
      <c r="R27">
        <v>6.999881362725449</v>
      </c>
      <c r="S27">
        <v>4.2307151746031746</v>
      </c>
      <c r="T27">
        <v>0</v>
      </c>
      <c r="U27">
        <v>53.241950615430795</v>
      </c>
      <c r="V27">
        <v>0</v>
      </c>
      <c r="W27">
        <v>11.732490463215258</v>
      </c>
      <c r="X27">
        <v>45.253963366179278</v>
      </c>
      <c r="Y27">
        <v>0</v>
      </c>
      <c r="Z27">
        <v>2.0007000000000006</v>
      </c>
      <c r="AA27">
        <v>8.6030349984762875</v>
      </c>
      <c r="AB27">
        <v>6.0532000000000004</v>
      </c>
      <c r="AC27">
        <v>2.9693200000000002</v>
      </c>
      <c r="AD27">
        <v>8.3897100000000009</v>
      </c>
      <c r="AE27">
        <v>15.166195200000002</v>
      </c>
      <c r="AF27">
        <v>2.7225000000000001</v>
      </c>
      <c r="AG27">
        <v>12.090742559999997</v>
      </c>
      <c r="AH27">
        <v>28.705351999999998</v>
      </c>
      <c r="AI27">
        <v>0</v>
      </c>
      <c r="AJ27">
        <v>0</v>
      </c>
      <c r="AK27">
        <v>15.571999999999996</v>
      </c>
      <c r="AL27">
        <v>0</v>
      </c>
      <c r="AM27">
        <v>0</v>
      </c>
      <c r="AN27">
        <v>0.89910999999999996</v>
      </c>
      <c r="AO27">
        <v>6.7649400000000002</v>
      </c>
      <c r="AP27">
        <v>3.7337524114967033</v>
      </c>
      <c r="AQ27">
        <v>19.098039999999997</v>
      </c>
      <c r="AR27">
        <v>2.7096000000000009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636.97465989825309</v>
      </c>
      <c r="DN27">
        <v>26.748452596205212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5.0015383668697302</v>
      </c>
      <c r="L28">
        <v>318.00339179856996</v>
      </c>
      <c r="M28">
        <v>28.228338430173292</v>
      </c>
      <c r="N28">
        <v>17.402867120014704</v>
      </c>
      <c r="O28">
        <v>0</v>
      </c>
      <c r="P28">
        <v>31.523199797160245</v>
      </c>
      <c r="Q28">
        <v>3.5313654520795663</v>
      </c>
      <c r="R28">
        <v>6.999881362725449</v>
      </c>
      <c r="S28">
        <v>4.2307151746031746</v>
      </c>
      <c r="T28">
        <v>0</v>
      </c>
      <c r="U28">
        <v>53.241950615430795</v>
      </c>
      <c r="V28">
        <v>0</v>
      </c>
      <c r="W28">
        <v>11.732490463215258</v>
      </c>
      <c r="X28">
        <v>45.253963366179278</v>
      </c>
      <c r="Y28">
        <v>0</v>
      </c>
      <c r="Z28">
        <v>6.0324750000000016</v>
      </c>
      <c r="AA28">
        <v>8.6030349984762875</v>
      </c>
      <c r="AB28">
        <v>6.0532000000000004</v>
      </c>
      <c r="AC28">
        <v>2.9693200000000002</v>
      </c>
      <c r="AD28">
        <v>8.3897100000000009</v>
      </c>
      <c r="AE28">
        <v>15.166195200000002</v>
      </c>
      <c r="AF28">
        <v>2.7225000000000001</v>
      </c>
      <c r="AG28">
        <v>12.090742559999997</v>
      </c>
      <c r="AH28">
        <v>28.705351999999998</v>
      </c>
      <c r="AI28">
        <v>0</v>
      </c>
      <c r="AJ28">
        <v>0</v>
      </c>
      <c r="AK28">
        <v>15.571999999999996</v>
      </c>
      <c r="AL28">
        <v>0</v>
      </c>
      <c r="AM28">
        <v>0</v>
      </c>
      <c r="AN28">
        <v>0.89910999999999996</v>
      </c>
      <c r="AO28">
        <v>6.7649400000000002</v>
      </c>
      <c r="AP28">
        <v>3.7337524114967033</v>
      </c>
      <c r="AQ28">
        <v>19.098039999999997</v>
      </c>
      <c r="AR28">
        <v>2.7096000000000009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640.84398956762789</v>
      </c>
      <c r="DN28">
        <v>26.910934549366139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5.06406793268299</v>
      </c>
      <c r="L29">
        <v>318.00339179856996</v>
      </c>
      <c r="M29">
        <v>28.228338430173292</v>
      </c>
      <c r="N29">
        <v>17.402867120014704</v>
      </c>
      <c r="O29">
        <v>0</v>
      </c>
      <c r="P29">
        <v>31.523199797160245</v>
      </c>
      <c r="Q29">
        <v>3.5313654520795663</v>
      </c>
      <c r="R29">
        <v>6.999881362725449</v>
      </c>
      <c r="S29">
        <v>4.2307151746031746</v>
      </c>
      <c r="T29">
        <v>0</v>
      </c>
      <c r="U29">
        <v>53.241950615430795</v>
      </c>
      <c r="V29">
        <v>0</v>
      </c>
      <c r="W29">
        <v>7.824272170004086</v>
      </c>
      <c r="X29">
        <v>45.253963366179278</v>
      </c>
      <c r="Y29">
        <v>0</v>
      </c>
      <c r="Z29">
        <v>6.0324750000000016</v>
      </c>
      <c r="AA29">
        <v>8.6030349984762875</v>
      </c>
      <c r="AB29">
        <v>6.0532000000000004</v>
      </c>
      <c r="AC29">
        <v>2.9693200000000002</v>
      </c>
      <c r="AD29">
        <v>8.3897100000000009</v>
      </c>
      <c r="AE29">
        <v>15.166195200000002</v>
      </c>
      <c r="AF29">
        <v>2.7225000000000001</v>
      </c>
      <c r="AG29">
        <v>12.090742559999997</v>
      </c>
      <c r="AH29">
        <v>28.705351999999998</v>
      </c>
      <c r="AI29">
        <v>0</v>
      </c>
      <c r="AJ29">
        <v>0</v>
      </c>
      <c r="AK29">
        <v>15.571999999999996</v>
      </c>
      <c r="AL29">
        <v>0</v>
      </c>
      <c r="AM29">
        <v>0</v>
      </c>
      <c r="AN29">
        <v>0.89910999999999996</v>
      </c>
      <c r="AO29">
        <v>6.7649400000000002</v>
      </c>
      <c r="AP29">
        <v>3.7337524114967033</v>
      </c>
      <c r="AQ29">
        <v>19.098039999999997</v>
      </c>
      <c r="AR29">
        <v>2.7096000000000009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637.15328215909938</v>
      </c>
      <c r="DN29">
        <v>26.755953230496772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5.0015227322166638</v>
      </c>
      <c r="L30">
        <v>318.00339179856996</v>
      </c>
      <c r="M30">
        <v>28.228338430173292</v>
      </c>
      <c r="N30">
        <v>17.402867120014704</v>
      </c>
      <c r="O30">
        <v>0</v>
      </c>
      <c r="P30">
        <v>31.523199797160245</v>
      </c>
      <c r="Q30">
        <v>3.5313654520795663</v>
      </c>
      <c r="R30">
        <v>6.999881362725449</v>
      </c>
      <c r="S30">
        <v>4.2307151746031746</v>
      </c>
      <c r="T30">
        <v>0</v>
      </c>
      <c r="U30">
        <v>53.241950615430795</v>
      </c>
      <c r="V30">
        <v>0</v>
      </c>
      <c r="W30">
        <v>7.824272170004086</v>
      </c>
      <c r="X30">
        <v>45.253963366179278</v>
      </c>
      <c r="Y30">
        <v>0</v>
      </c>
      <c r="Z30">
        <v>6.0324750000000016</v>
      </c>
      <c r="AA30">
        <v>8.6030349984762875</v>
      </c>
      <c r="AB30">
        <v>6.0532000000000004</v>
      </c>
      <c r="AC30">
        <v>2.9693200000000002</v>
      </c>
      <c r="AD30">
        <v>8.3897100000000009</v>
      </c>
      <c r="AE30">
        <v>15.166195200000002</v>
      </c>
      <c r="AF30">
        <v>2.7225000000000001</v>
      </c>
      <c r="AG30">
        <v>12.090742559999997</v>
      </c>
      <c r="AH30">
        <v>18.885099999999998</v>
      </c>
      <c r="AI30">
        <v>0</v>
      </c>
      <c r="AJ30">
        <v>0</v>
      </c>
      <c r="AK30">
        <v>15.571999999999996</v>
      </c>
      <c r="AL30">
        <v>0</v>
      </c>
      <c r="AM30">
        <v>0</v>
      </c>
      <c r="AN30">
        <v>0.89910999999999996</v>
      </c>
      <c r="AO30">
        <v>6.7649400000000002</v>
      </c>
      <c r="AP30">
        <v>3.7337524114967033</v>
      </c>
      <c r="AQ30">
        <v>15.077399999999999</v>
      </c>
      <c r="AR30">
        <v>4.0644</v>
      </c>
      <c r="AS30">
        <v>4.1269999999999998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626.10052579328431</v>
      </c>
      <c r="DN30">
        <v>26.291822395845511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5.0015151868341912</v>
      </c>
      <c r="L31">
        <v>318.00339179856996</v>
      </c>
      <c r="M31">
        <v>28.228338430173292</v>
      </c>
      <c r="N31">
        <v>17.402867120014704</v>
      </c>
      <c r="O31">
        <v>0</v>
      </c>
      <c r="P31">
        <v>31.639597448004039</v>
      </c>
      <c r="Q31">
        <v>3.6385298611599297</v>
      </c>
      <c r="R31">
        <v>6.999881362725449</v>
      </c>
      <c r="S31">
        <v>4.32508487795858</v>
      </c>
      <c r="T31">
        <v>0</v>
      </c>
      <c r="U31">
        <v>53.241950615430795</v>
      </c>
      <c r="V31">
        <v>0</v>
      </c>
      <c r="W31">
        <v>7.824272170004086</v>
      </c>
      <c r="X31">
        <v>45.253963366179278</v>
      </c>
      <c r="Y31">
        <v>0</v>
      </c>
      <c r="Z31">
        <v>6.0324750000000016</v>
      </c>
      <c r="AA31">
        <v>8.6030349984762875</v>
      </c>
      <c r="AB31">
        <v>6.0532000000000004</v>
      </c>
      <c r="AC31">
        <v>2.9693200000000002</v>
      </c>
      <c r="AD31">
        <v>8.3897100000000009</v>
      </c>
      <c r="AE31">
        <v>15.166195200000002</v>
      </c>
      <c r="AF31">
        <v>2.7225000000000001</v>
      </c>
      <c r="AG31">
        <v>12.090742559999997</v>
      </c>
      <c r="AH31">
        <v>18.885099999999998</v>
      </c>
      <c r="AI31">
        <v>0</v>
      </c>
      <c r="AJ31">
        <v>0</v>
      </c>
      <c r="AK31">
        <v>15.571999999999996</v>
      </c>
      <c r="AL31">
        <v>0</v>
      </c>
      <c r="AM31">
        <v>0</v>
      </c>
      <c r="AN31">
        <v>0.89910999999999996</v>
      </c>
      <c r="AO31">
        <v>6.7649400000000002</v>
      </c>
      <c r="AP31">
        <v>3.7337524114967033</v>
      </c>
      <c r="AQ31">
        <v>15.077399999999999</v>
      </c>
      <c r="AR31">
        <v>4.0644</v>
      </c>
      <c r="AS31">
        <v>9.9048000000000016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631.95059270269144</v>
      </c>
      <c r="DN31">
        <v>26.537479704335645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5.0014992503748124</v>
      </c>
      <c r="L32">
        <v>318.00339179856996</v>
      </c>
      <c r="M32">
        <v>28.228338430173292</v>
      </c>
      <c r="N32">
        <v>17.402867120014704</v>
      </c>
      <c r="O32">
        <v>0</v>
      </c>
      <c r="P32">
        <v>31.637782942603071</v>
      </c>
      <c r="Q32">
        <v>3.6385298611599297</v>
      </c>
      <c r="R32">
        <v>7.0007126233412711</v>
      </c>
      <c r="S32">
        <v>4.32508487795858</v>
      </c>
      <c r="T32">
        <v>0</v>
      </c>
      <c r="U32">
        <v>53.241950615430795</v>
      </c>
      <c r="V32">
        <v>0</v>
      </c>
      <c r="W32">
        <v>7.824272170004086</v>
      </c>
      <c r="X32">
        <v>45.253963366179278</v>
      </c>
      <c r="Y32">
        <v>0</v>
      </c>
      <c r="Z32">
        <v>2.0007000000000006</v>
      </c>
      <c r="AA32">
        <v>8.6030349984762875</v>
      </c>
      <c r="AB32">
        <v>6.0532000000000004</v>
      </c>
      <c r="AC32">
        <v>2.9693200000000002</v>
      </c>
      <c r="AD32">
        <v>8.3897100000000009</v>
      </c>
      <c r="AE32">
        <v>15.166195200000002</v>
      </c>
      <c r="AF32">
        <v>2.7225000000000001</v>
      </c>
      <c r="AG32">
        <v>12.090742559999997</v>
      </c>
      <c r="AH32">
        <v>18.885099999999998</v>
      </c>
      <c r="AI32">
        <v>0</v>
      </c>
      <c r="AJ32">
        <v>0</v>
      </c>
      <c r="AK32">
        <v>15.571999999999996</v>
      </c>
      <c r="AL32">
        <v>0</v>
      </c>
      <c r="AM32">
        <v>0</v>
      </c>
      <c r="AN32">
        <v>0.89910999999999996</v>
      </c>
      <c r="AO32">
        <v>6.7649400000000002</v>
      </c>
      <c r="AP32">
        <v>3.7337524114967033</v>
      </c>
      <c r="AQ32">
        <v>15.077399999999999</v>
      </c>
      <c r="AR32">
        <v>14.902800000000004</v>
      </c>
      <c r="AS32">
        <v>9.9048000000000016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638.4819514350155</v>
      </c>
      <c r="DN32">
        <v>26.811746790767074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5.0014846807936282</v>
      </c>
      <c r="L33">
        <v>318.00339179856996</v>
      </c>
      <c r="M33">
        <v>28.228338430173292</v>
      </c>
      <c r="N33">
        <v>17.402867120014704</v>
      </c>
      <c r="O33">
        <v>0</v>
      </c>
      <c r="P33">
        <v>31.637782942603071</v>
      </c>
      <c r="Q33">
        <v>3.6460021472392645</v>
      </c>
      <c r="R33">
        <v>7.0007126233412711</v>
      </c>
      <c r="S33">
        <v>4.3344659823008849</v>
      </c>
      <c r="T33">
        <v>0</v>
      </c>
      <c r="U33">
        <v>53.241950615430795</v>
      </c>
      <c r="V33">
        <v>0</v>
      </c>
      <c r="W33">
        <v>7.824272170004086</v>
      </c>
      <c r="X33">
        <v>45.253963366179278</v>
      </c>
      <c r="Y33">
        <v>0</v>
      </c>
      <c r="Z33">
        <v>2.0007000000000006</v>
      </c>
      <c r="AA33">
        <v>8.6030349984762875</v>
      </c>
      <c r="AB33">
        <v>6.0532000000000004</v>
      </c>
      <c r="AC33">
        <v>2.9693200000000002</v>
      </c>
      <c r="AD33">
        <v>8.3897100000000009</v>
      </c>
      <c r="AE33">
        <v>15.166195200000002</v>
      </c>
      <c r="AF33">
        <v>2.7225000000000001</v>
      </c>
      <c r="AG33">
        <v>12.090742559999997</v>
      </c>
      <c r="AH33">
        <v>18.885099999999998</v>
      </c>
      <c r="AI33">
        <v>0</v>
      </c>
      <c r="AJ33">
        <v>0</v>
      </c>
      <c r="AK33">
        <v>15.571999999999996</v>
      </c>
      <c r="AL33">
        <v>0</v>
      </c>
      <c r="AM33">
        <v>0</v>
      </c>
      <c r="AN33">
        <v>0.87997999999999998</v>
      </c>
      <c r="AO33">
        <v>6.7649400000000002</v>
      </c>
      <c r="AP33">
        <v>3.7337524114967033</v>
      </c>
      <c r="AQ33">
        <v>9.2783999999999995</v>
      </c>
      <c r="AR33">
        <v>14.902800000000004</v>
      </c>
      <c r="AS33">
        <v>9.9048000000000016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632.91445257936323</v>
      </c>
      <c r="DN33">
        <v>26.577954467259808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5.2099472297709513</v>
      </c>
      <c r="L34">
        <v>318.00339179856996</v>
      </c>
      <c r="M34">
        <v>28.228338430173292</v>
      </c>
      <c r="N34">
        <v>17.402867120014704</v>
      </c>
      <c r="O34">
        <v>0</v>
      </c>
      <c r="P34">
        <v>31.637782942603071</v>
      </c>
      <c r="Q34">
        <v>3.6475970227670751</v>
      </c>
      <c r="R34">
        <v>7.0007126233412711</v>
      </c>
      <c r="S34">
        <v>4.3344659823008849</v>
      </c>
      <c r="T34">
        <v>0</v>
      </c>
      <c r="U34">
        <v>53.241950615430795</v>
      </c>
      <c r="V34">
        <v>0</v>
      </c>
      <c r="W34">
        <v>6.6469848794442177</v>
      </c>
      <c r="X34">
        <v>16.995590030581038</v>
      </c>
      <c r="Y34">
        <v>0</v>
      </c>
      <c r="Z34">
        <v>2.0007000000000006</v>
      </c>
      <c r="AA34">
        <v>8.6030349984762875</v>
      </c>
      <c r="AB34">
        <v>6.0532000000000004</v>
      </c>
      <c r="AC34">
        <v>2.9693200000000002</v>
      </c>
      <c r="AD34">
        <v>8.3897100000000009</v>
      </c>
      <c r="AE34">
        <v>15.166195200000002</v>
      </c>
      <c r="AF34">
        <v>2.7225000000000001</v>
      </c>
      <c r="AG34">
        <v>12.090742559999997</v>
      </c>
      <c r="AH34">
        <v>18.885099999999998</v>
      </c>
      <c r="AI34">
        <v>0</v>
      </c>
      <c r="AJ34">
        <v>0</v>
      </c>
      <c r="AK34">
        <v>15.571999999999996</v>
      </c>
      <c r="AL34">
        <v>0</v>
      </c>
      <c r="AM34">
        <v>0</v>
      </c>
      <c r="AN34">
        <v>0.89910999999999996</v>
      </c>
      <c r="AO34">
        <v>6.7649400000000002</v>
      </c>
      <c r="AP34">
        <v>3.7337524114967033</v>
      </c>
      <c r="AQ34">
        <v>4.6391999999999998</v>
      </c>
      <c r="AR34">
        <v>2.7096000000000009</v>
      </c>
      <c r="AS34">
        <v>9.9048000000000016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588.73094582559929</v>
      </c>
      <c r="DN34">
        <v>24.722588019370789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5.2099472297709513</v>
      </c>
      <c r="L35">
        <v>331.3501635263865</v>
      </c>
      <c r="M35">
        <v>28.228338430173292</v>
      </c>
      <c r="N35">
        <v>17.402867120014704</v>
      </c>
      <c r="O35">
        <v>0</v>
      </c>
      <c r="P35">
        <v>31.637782942603071</v>
      </c>
      <c r="Q35">
        <v>3.6475970227670751</v>
      </c>
      <c r="R35">
        <v>7.0000000000000009</v>
      </c>
      <c r="S35">
        <v>4.3344659823008849</v>
      </c>
      <c r="T35">
        <v>0</v>
      </c>
      <c r="U35">
        <v>53.51469404456126</v>
      </c>
      <c r="V35">
        <v>3.4816322403669724</v>
      </c>
      <c r="W35">
        <v>6.3722809572340893</v>
      </c>
      <c r="X35">
        <v>16.995590030581038</v>
      </c>
      <c r="Y35">
        <v>0</v>
      </c>
      <c r="Z35">
        <v>2.0007000000000006</v>
      </c>
      <c r="AA35">
        <v>8.6030349984762875</v>
      </c>
      <c r="AB35">
        <v>6.0532000000000004</v>
      </c>
      <c r="AC35">
        <v>2.9693200000000002</v>
      </c>
      <c r="AD35">
        <v>8.3897100000000009</v>
      </c>
      <c r="AE35">
        <v>15.166195200000002</v>
      </c>
      <c r="AF35">
        <v>2.7225000000000001</v>
      </c>
      <c r="AG35">
        <v>12.090742559999997</v>
      </c>
      <c r="AH35">
        <v>18.885099999999998</v>
      </c>
      <c r="AI35">
        <v>0</v>
      </c>
      <c r="AJ35">
        <v>0</v>
      </c>
      <c r="AK35">
        <v>15.571999999999996</v>
      </c>
      <c r="AL35">
        <v>0</v>
      </c>
      <c r="AM35">
        <v>0</v>
      </c>
      <c r="AN35">
        <v>0.87997999999999998</v>
      </c>
      <c r="AO35">
        <v>6.7649400000000002</v>
      </c>
      <c r="AP35">
        <v>3.7337524114967033</v>
      </c>
      <c r="AQ35">
        <v>0</v>
      </c>
      <c r="AR35">
        <v>2.7096000000000009</v>
      </c>
      <c r="AS35">
        <v>9.9048000000000016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600.40800100484387</v>
      </c>
      <c r="DN35">
        <v>25.212933691888765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5.2099472297709513</v>
      </c>
      <c r="L36">
        <v>331.3501635263865</v>
      </c>
      <c r="M36">
        <v>28.228338430173292</v>
      </c>
      <c r="N36">
        <v>17.402867120014704</v>
      </c>
      <c r="O36">
        <v>0</v>
      </c>
      <c r="P36">
        <v>31.637782942603071</v>
      </c>
      <c r="Q36">
        <v>3.6475970227670751</v>
      </c>
      <c r="R36">
        <v>7.0000000000000009</v>
      </c>
      <c r="S36">
        <v>4.3344659823008849</v>
      </c>
      <c r="T36">
        <v>0</v>
      </c>
      <c r="U36">
        <v>53.527352870920538</v>
      </c>
      <c r="V36">
        <v>1.6473294965986396</v>
      </c>
      <c r="W36">
        <v>6.3722809572340893</v>
      </c>
      <c r="X36">
        <v>16.995590030581038</v>
      </c>
      <c r="Y36">
        <v>0</v>
      </c>
      <c r="Z36">
        <v>2.0007000000000006</v>
      </c>
      <c r="AA36">
        <v>8.6030349984762875</v>
      </c>
      <c r="AB36">
        <v>6.0532000000000004</v>
      </c>
      <c r="AC36">
        <v>2.9693200000000002</v>
      </c>
      <c r="AD36">
        <v>8.3897100000000009</v>
      </c>
      <c r="AE36">
        <v>15.166195200000002</v>
      </c>
      <c r="AF36">
        <v>2.7225000000000001</v>
      </c>
      <c r="AG36">
        <v>12.090742559999997</v>
      </c>
      <c r="AH36">
        <v>18.885099999999998</v>
      </c>
      <c r="AI36">
        <v>0</v>
      </c>
      <c r="AJ36">
        <v>0</v>
      </c>
      <c r="AK36">
        <v>15.571999999999996</v>
      </c>
      <c r="AL36">
        <v>0</v>
      </c>
      <c r="AM36">
        <v>0</v>
      </c>
      <c r="AN36">
        <v>0.87997999999999998</v>
      </c>
      <c r="AO36">
        <v>6.7649400000000002</v>
      </c>
      <c r="AP36">
        <v>3.7337524114967033</v>
      </c>
      <c r="AQ36">
        <v>0</v>
      </c>
      <c r="AR36">
        <v>2.7096000000000009</v>
      </c>
      <c r="AS36">
        <v>9.9048000000000016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598.65976933011473</v>
      </c>
      <c r="DN36">
        <v>25.139521449208821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5.1889525942085166</v>
      </c>
      <c r="L37">
        <v>331.3501635263865</v>
      </c>
      <c r="M37">
        <v>28.228338430173292</v>
      </c>
      <c r="N37">
        <v>17.402867120014704</v>
      </c>
      <c r="O37">
        <v>0</v>
      </c>
      <c r="P37">
        <v>31.523199797160245</v>
      </c>
      <c r="Q37">
        <v>3.6475970227670751</v>
      </c>
      <c r="R37">
        <v>7.0000000000000009</v>
      </c>
      <c r="S37">
        <v>4.3344659823008849</v>
      </c>
      <c r="T37">
        <v>0</v>
      </c>
      <c r="U37">
        <v>53.527352870920538</v>
      </c>
      <c r="V37">
        <v>0</v>
      </c>
      <c r="W37">
        <v>4.9387686470588239</v>
      </c>
      <c r="X37">
        <v>17.000000000000004</v>
      </c>
      <c r="Y37">
        <v>0</v>
      </c>
      <c r="Z37">
        <v>2.0007000000000006</v>
      </c>
      <c r="AA37">
        <v>8.6030349984762875</v>
      </c>
      <c r="AB37">
        <v>6.0532000000000004</v>
      </c>
      <c r="AC37">
        <v>2.9693200000000002</v>
      </c>
      <c r="AD37">
        <v>8.3897100000000009</v>
      </c>
      <c r="AE37">
        <v>15.166195200000002</v>
      </c>
      <c r="AF37">
        <v>2.7225000000000001</v>
      </c>
      <c r="AG37">
        <v>12.090742559999997</v>
      </c>
      <c r="AH37">
        <v>18.885099999999998</v>
      </c>
      <c r="AI37">
        <v>0</v>
      </c>
      <c r="AJ37">
        <v>0</v>
      </c>
      <c r="AK37">
        <v>15.571999999999996</v>
      </c>
      <c r="AL37">
        <v>0</v>
      </c>
      <c r="AM37">
        <v>0</v>
      </c>
      <c r="AN37">
        <v>0.87997999999999998</v>
      </c>
      <c r="AO37">
        <v>6.7649400000000002</v>
      </c>
      <c r="AP37">
        <v>3.7337524114967033</v>
      </c>
      <c r="AQ37">
        <v>0</v>
      </c>
      <c r="AR37">
        <v>4.0644</v>
      </c>
      <c r="AS37">
        <v>4.1269999999999998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591.33245060069396</v>
      </c>
      <c r="DN37">
        <v>24.831830560269342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5.1889525942085166</v>
      </c>
      <c r="L38">
        <v>331.3501635263865</v>
      </c>
      <c r="M38">
        <v>28.228338430173292</v>
      </c>
      <c r="N38">
        <v>17.402867120014704</v>
      </c>
      <c r="O38">
        <v>0</v>
      </c>
      <c r="P38">
        <v>31.523199797160245</v>
      </c>
      <c r="Q38">
        <v>3.6475970227670751</v>
      </c>
      <c r="R38">
        <v>7.0000000000000009</v>
      </c>
      <c r="S38">
        <v>4.3344659823008849</v>
      </c>
      <c r="T38">
        <v>0</v>
      </c>
      <c r="U38">
        <v>53.527352870920538</v>
      </c>
      <c r="V38">
        <v>0</v>
      </c>
      <c r="W38">
        <v>2.0014134275618378</v>
      </c>
      <c r="X38">
        <v>17.000000000000004</v>
      </c>
      <c r="Y38">
        <v>0</v>
      </c>
      <c r="Z38">
        <v>2.0007000000000006</v>
      </c>
      <c r="AA38">
        <v>8.6030349984762875</v>
      </c>
      <c r="AB38">
        <v>6.0532000000000004</v>
      </c>
      <c r="AC38">
        <v>2.9693200000000002</v>
      </c>
      <c r="AD38">
        <v>8.3897100000000009</v>
      </c>
      <c r="AE38">
        <v>15.166195200000002</v>
      </c>
      <c r="AF38">
        <v>2.7225000000000001</v>
      </c>
      <c r="AG38">
        <v>12.090742559999997</v>
      </c>
      <c r="AH38">
        <v>18.885099999999998</v>
      </c>
      <c r="AI38">
        <v>0</v>
      </c>
      <c r="AJ38">
        <v>0</v>
      </c>
      <c r="AK38">
        <v>15.571999999999996</v>
      </c>
      <c r="AL38">
        <v>0</v>
      </c>
      <c r="AM38">
        <v>0</v>
      </c>
      <c r="AN38">
        <v>0.87997999999999998</v>
      </c>
      <c r="AO38">
        <v>6.7649400000000002</v>
      </c>
      <c r="AP38">
        <v>3.7337524114967033</v>
      </c>
      <c r="AQ38">
        <v>0</v>
      </c>
      <c r="AR38">
        <v>14.902800000000004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597.92491263931674</v>
      </c>
      <c r="DN38">
        <v>25.108663302149665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5.1889525942085166</v>
      </c>
      <c r="L39">
        <v>324.20419448178666</v>
      </c>
      <c r="M39">
        <v>28.228338430173292</v>
      </c>
      <c r="N39">
        <v>17.402867120014704</v>
      </c>
      <c r="O39">
        <v>0</v>
      </c>
      <c r="P39">
        <v>31.523199797160245</v>
      </c>
      <c r="Q39">
        <v>3.6475970227670751</v>
      </c>
      <c r="R39">
        <v>7.0000000000000009</v>
      </c>
      <c r="S39">
        <v>4.3344659823008849</v>
      </c>
      <c r="T39">
        <v>0</v>
      </c>
      <c r="U39">
        <v>53.527352870920538</v>
      </c>
      <c r="V39">
        <v>0</v>
      </c>
      <c r="W39">
        <v>2.0014134275618378</v>
      </c>
      <c r="X39">
        <v>17.000000000000004</v>
      </c>
      <c r="Y39">
        <v>0</v>
      </c>
      <c r="Z39">
        <v>2.0007000000000006</v>
      </c>
      <c r="AA39">
        <v>4.2894005485360651</v>
      </c>
      <c r="AB39">
        <v>6.0532000000000004</v>
      </c>
      <c r="AC39">
        <v>2.9693200000000002</v>
      </c>
      <c r="AD39">
        <v>8.3897100000000009</v>
      </c>
      <c r="AE39">
        <v>15.166195200000002</v>
      </c>
      <c r="AF39">
        <v>2.7225000000000001</v>
      </c>
      <c r="AG39">
        <v>12.090742559999997</v>
      </c>
      <c r="AH39">
        <v>18.885099999999998</v>
      </c>
      <c r="AI39">
        <v>0</v>
      </c>
      <c r="AJ39">
        <v>0</v>
      </c>
      <c r="AK39">
        <v>15.571999999999996</v>
      </c>
      <c r="AL39">
        <v>0</v>
      </c>
      <c r="AM39">
        <v>0</v>
      </c>
      <c r="AN39">
        <v>0.87997999999999998</v>
      </c>
      <c r="AO39">
        <v>7.1257368000000003</v>
      </c>
      <c r="AP39">
        <v>3.7337524114967033</v>
      </c>
      <c r="AQ39">
        <v>0</v>
      </c>
      <c r="AR39">
        <v>14.902800000000004</v>
      </c>
      <c r="AS39">
        <v>3.0952500000000001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587.27348424941249</v>
      </c>
      <c r="DN39">
        <v>24.661284997513782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5.1889525942085166</v>
      </c>
      <c r="L40">
        <v>324.20419448178666</v>
      </c>
      <c r="M40">
        <v>28.228338430173292</v>
      </c>
      <c r="N40">
        <v>17.402867120014704</v>
      </c>
      <c r="O40">
        <v>0</v>
      </c>
      <c r="P40">
        <v>31.523199797160245</v>
      </c>
      <c r="Q40">
        <v>3.6475970227670751</v>
      </c>
      <c r="R40">
        <v>7.0000000000000009</v>
      </c>
      <c r="S40">
        <v>4.3344659823008849</v>
      </c>
      <c r="T40">
        <v>0</v>
      </c>
      <c r="U40">
        <v>53.527352870920538</v>
      </c>
      <c r="V40">
        <v>0</v>
      </c>
      <c r="W40">
        <v>2.0014134275618378</v>
      </c>
      <c r="X40">
        <v>17.000000000000004</v>
      </c>
      <c r="Y40">
        <v>0</v>
      </c>
      <c r="Z40">
        <v>2.0007000000000006</v>
      </c>
      <c r="AA40">
        <v>4.2894005485360651</v>
      </c>
      <c r="AB40">
        <v>6.0532000000000004</v>
      </c>
      <c r="AC40">
        <v>2.9693200000000002</v>
      </c>
      <c r="AD40">
        <v>8.3897100000000009</v>
      </c>
      <c r="AE40">
        <v>15.166195200000002</v>
      </c>
      <c r="AF40">
        <v>2.7225000000000001</v>
      </c>
      <c r="AG40">
        <v>12.090742559999997</v>
      </c>
      <c r="AH40">
        <v>18.885099999999998</v>
      </c>
      <c r="AI40">
        <v>0</v>
      </c>
      <c r="AJ40">
        <v>0</v>
      </c>
      <c r="AK40">
        <v>15.571999999999996</v>
      </c>
      <c r="AL40">
        <v>0</v>
      </c>
      <c r="AM40">
        <v>0</v>
      </c>
      <c r="AN40">
        <v>0.87997999999999998</v>
      </c>
      <c r="AO40">
        <v>7.1257368000000003</v>
      </c>
      <c r="AP40">
        <v>3.7337524114967033</v>
      </c>
      <c r="AQ40">
        <v>0</v>
      </c>
      <c r="AR40">
        <v>4.7418000000000013</v>
      </c>
      <c r="AS40">
        <v>3.0952500000000001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577.52197254941257</v>
      </c>
      <c r="DN40">
        <v>24.251796697513779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5.1890153784397324</v>
      </c>
      <c r="L41">
        <v>324.20419448178666</v>
      </c>
      <c r="M41">
        <v>28.228338430173292</v>
      </c>
      <c r="N41">
        <v>17.402867120014704</v>
      </c>
      <c r="O41">
        <v>0</v>
      </c>
      <c r="P41">
        <v>31.523199797160245</v>
      </c>
      <c r="Q41">
        <v>3.6475970227670751</v>
      </c>
      <c r="R41">
        <v>7.0000000000000009</v>
      </c>
      <c r="S41">
        <v>4.3344659823008849</v>
      </c>
      <c r="T41">
        <v>0</v>
      </c>
      <c r="U41">
        <v>53.527352870920538</v>
      </c>
      <c r="V41">
        <v>0</v>
      </c>
      <c r="W41">
        <v>2.0014134275618378</v>
      </c>
      <c r="X41">
        <v>17.000000000000004</v>
      </c>
      <c r="Y41">
        <v>0</v>
      </c>
      <c r="Z41">
        <v>2.0007000000000006</v>
      </c>
      <c r="AA41">
        <v>4.2894005485360651</v>
      </c>
      <c r="AB41">
        <v>6.0532000000000004</v>
      </c>
      <c r="AC41">
        <v>2.9693200000000002</v>
      </c>
      <c r="AD41">
        <v>8.3897100000000009</v>
      </c>
      <c r="AE41">
        <v>15.166195200000002</v>
      </c>
      <c r="AF41">
        <v>2.7225000000000001</v>
      </c>
      <c r="AG41">
        <v>12.090742559999997</v>
      </c>
      <c r="AH41">
        <v>18.885099999999998</v>
      </c>
      <c r="AI41">
        <v>0</v>
      </c>
      <c r="AJ41">
        <v>0</v>
      </c>
      <c r="AK41">
        <v>15.571999999999996</v>
      </c>
      <c r="AL41">
        <v>0</v>
      </c>
      <c r="AM41">
        <v>0</v>
      </c>
      <c r="AN41">
        <v>0.87997999999999998</v>
      </c>
      <c r="AO41">
        <v>7.1257368000000003</v>
      </c>
      <c r="AP41">
        <v>3.7337524114967033</v>
      </c>
      <c r="AQ41">
        <v>0</v>
      </c>
      <c r="AR41">
        <v>4.7418000000000013</v>
      </c>
      <c r="AS41">
        <v>3.0952500000000001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577.52203281069376</v>
      </c>
      <c r="DN41">
        <v>24.251799220463784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5.1890153784397324</v>
      </c>
      <c r="L42">
        <v>324.20419448178666</v>
      </c>
      <c r="M42">
        <v>28.228338430173292</v>
      </c>
      <c r="N42">
        <v>17.402867120014704</v>
      </c>
      <c r="O42">
        <v>0</v>
      </c>
      <c r="P42">
        <v>31.523199797160245</v>
      </c>
      <c r="Q42">
        <v>3.6475970227670751</v>
      </c>
      <c r="R42">
        <v>7.0000000000000009</v>
      </c>
      <c r="S42">
        <v>4.3344659823008849</v>
      </c>
      <c r="T42">
        <v>0</v>
      </c>
      <c r="U42">
        <v>53.527352870920538</v>
      </c>
      <c r="V42">
        <v>0</v>
      </c>
      <c r="W42">
        <v>2.0014134275618378</v>
      </c>
      <c r="X42">
        <v>17.000000000000004</v>
      </c>
      <c r="Y42">
        <v>0</v>
      </c>
      <c r="Z42">
        <v>2.0007000000000006</v>
      </c>
      <c r="AA42">
        <v>0</v>
      </c>
      <c r="AB42">
        <v>6.0532000000000004</v>
      </c>
      <c r="AC42">
        <v>2.9693200000000002</v>
      </c>
      <c r="AD42">
        <v>8.3897100000000009</v>
      </c>
      <c r="AE42">
        <v>15.166195200000002</v>
      </c>
      <c r="AF42">
        <v>2.7225000000000001</v>
      </c>
      <c r="AG42">
        <v>12.090742559999997</v>
      </c>
      <c r="AH42">
        <v>18.885099999999998</v>
      </c>
      <c r="AI42">
        <v>0</v>
      </c>
      <c r="AJ42">
        <v>0</v>
      </c>
      <c r="AK42">
        <v>15.571999999999996</v>
      </c>
      <c r="AL42">
        <v>0</v>
      </c>
      <c r="AM42">
        <v>0</v>
      </c>
      <c r="AN42">
        <v>0.87997999999999998</v>
      </c>
      <c r="AO42">
        <v>7.1257368000000003</v>
      </c>
      <c r="AP42">
        <v>3.7337524114967033</v>
      </c>
      <c r="AQ42">
        <v>0</v>
      </c>
      <c r="AR42">
        <v>4.7418000000000013</v>
      </c>
      <c r="AS42">
        <v>3.0952500000000001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573.40559163136891</v>
      </c>
      <c r="DN42">
        <v>24.078839851252614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5.1890153784397324</v>
      </c>
      <c r="L43">
        <v>324.20419448178666</v>
      </c>
      <c r="M43">
        <v>28.228338430173292</v>
      </c>
      <c r="N43">
        <v>17.402867120014704</v>
      </c>
      <c r="O43">
        <v>0</v>
      </c>
      <c r="P43">
        <v>31.523199797160245</v>
      </c>
      <c r="Q43">
        <v>3.6475970227670751</v>
      </c>
      <c r="R43">
        <v>7.0000000000000009</v>
      </c>
      <c r="S43">
        <v>4.3344659823008849</v>
      </c>
      <c r="T43">
        <v>0</v>
      </c>
      <c r="U43">
        <v>53.527352870920538</v>
      </c>
      <c r="V43">
        <v>0</v>
      </c>
      <c r="W43">
        <v>9.7008674663545946</v>
      </c>
      <c r="X43">
        <v>29.334175317378801</v>
      </c>
      <c r="Y43">
        <v>0</v>
      </c>
      <c r="Z43">
        <v>2.0007000000000006</v>
      </c>
      <c r="AA43">
        <v>0</v>
      </c>
      <c r="AB43">
        <v>6.0532000000000004</v>
      </c>
      <c r="AC43">
        <v>2.9693200000000002</v>
      </c>
      <c r="AD43">
        <v>8.3897100000000009</v>
      </c>
      <c r="AE43">
        <v>15.166195200000002</v>
      </c>
      <c r="AF43">
        <v>2.7225000000000001</v>
      </c>
      <c r="AG43">
        <v>12.090742559999997</v>
      </c>
      <c r="AH43">
        <v>18.885099999999998</v>
      </c>
      <c r="AI43">
        <v>0</v>
      </c>
      <c r="AJ43">
        <v>0</v>
      </c>
      <c r="AK43">
        <v>15.571999999999996</v>
      </c>
      <c r="AL43">
        <v>0</v>
      </c>
      <c r="AM43">
        <v>0</v>
      </c>
      <c r="AN43">
        <v>0.87997999999999998</v>
      </c>
      <c r="AO43">
        <v>7.1257368000000003</v>
      </c>
      <c r="AP43">
        <v>3.7337524114967033</v>
      </c>
      <c r="AQ43">
        <v>0</v>
      </c>
      <c r="AR43">
        <v>4.7418000000000013</v>
      </c>
      <c r="AS43">
        <v>3.0952500000000001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592.63186612720051</v>
      </c>
      <c r="DN43">
        <v>24.886194711592669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5.1890153784397324</v>
      </c>
      <c r="L44">
        <v>324.20419448178666</v>
      </c>
      <c r="M44">
        <v>28.228338430173292</v>
      </c>
      <c r="N44">
        <v>17.402867120014704</v>
      </c>
      <c r="O44">
        <v>0</v>
      </c>
      <c r="P44">
        <v>31.523199797160245</v>
      </c>
      <c r="Q44">
        <v>3.6475970227670751</v>
      </c>
      <c r="R44">
        <v>7.0126933955576565</v>
      </c>
      <c r="S44">
        <v>4.3344659823008849</v>
      </c>
      <c r="T44">
        <v>0</v>
      </c>
      <c r="U44">
        <v>53.527352870920538</v>
      </c>
      <c r="V44">
        <v>0</v>
      </c>
      <c r="W44">
        <v>9.7008674663545946</v>
      </c>
      <c r="X44">
        <v>37.127021544067517</v>
      </c>
      <c r="Y44">
        <v>0</v>
      </c>
      <c r="Z44">
        <v>2.0007000000000006</v>
      </c>
      <c r="AA44">
        <v>0</v>
      </c>
      <c r="AB44">
        <v>6.0532000000000004</v>
      </c>
      <c r="AC44">
        <v>2.9693200000000002</v>
      </c>
      <c r="AD44">
        <v>8.3897100000000009</v>
      </c>
      <c r="AE44">
        <v>15.166195200000002</v>
      </c>
      <c r="AF44">
        <v>2.7225000000000001</v>
      </c>
      <c r="AG44">
        <v>12.090742559999997</v>
      </c>
      <c r="AH44">
        <v>18.885099999999998</v>
      </c>
      <c r="AI44">
        <v>0</v>
      </c>
      <c r="AJ44">
        <v>0</v>
      </c>
      <c r="AK44">
        <v>15.571999999999996</v>
      </c>
      <c r="AL44">
        <v>0</v>
      </c>
      <c r="AM44">
        <v>0</v>
      </c>
      <c r="AN44">
        <v>0.87997999999999998</v>
      </c>
      <c r="AO44">
        <v>7.1257368000000003</v>
      </c>
      <c r="AP44">
        <v>3.7337524114967033</v>
      </c>
      <c r="AQ44">
        <v>0</v>
      </c>
      <c r="AR44">
        <v>4.0644</v>
      </c>
      <c r="AS44">
        <v>3.0952500000000001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599.47274165377769</v>
      </c>
      <c r="DN44">
        <v>25.173458807261774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5.1890153784397324</v>
      </c>
      <c r="L45">
        <v>324.20419448178666</v>
      </c>
      <c r="M45">
        <v>28.228338430173292</v>
      </c>
      <c r="N45">
        <v>17.402867120014704</v>
      </c>
      <c r="O45">
        <v>0</v>
      </c>
      <c r="P45">
        <v>31.523199797160245</v>
      </c>
      <c r="Q45">
        <v>3.6475970227670751</v>
      </c>
      <c r="R45">
        <v>7.2425660549199087</v>
      </c>
      <c r="S45">
        <v>4.3344659823008849</v>
      </c>
      <c r="T45">
        <v>0</v>
      </c>
      <c r="U45">
        <v>53.527352870920538</v>
      </c>
      <c r="V45">
        <v>0</v>
      </c>
      <c r="W45">
        <v>10.227843969555035</v>
      </c>
      <c r="X45">
        <v>45.255262300319494</v>
      </c>
      <c r="Y45">
        <v>0</v>
      </c>
      <c r="Z45">
        <v>2.0007000000000006</v>
      </c>
      <c r="AA45">
        <v>0</v>
      </c>
      <c r="AB45">
        <v>6.0532000000000004</v>
      </c>
      <c r="AC45">
        <v>2.9693200000000002</v>
      </c>
      <c r="AD45">
        <v>8.3897100000000009</v>
      </c>
      <c r="AE45">
        <v>15.166195200000002</v>
      </c>
      <c r="AF45">
        <v>2.7225000000000001</v>
      </c>
      <c r="AG45">
        <v>12.090742559999997</v>
      </c>
      <c r="AH45">
        <v>18.885099999999998</v>
      </c>
      <c r="AI45">
        <v>0</v>
      </c>
      <c r="AJ45">
        <v>0</v>
      </c>
      <c r="AK45">
        <v>15.571999999999996</v>
      </c>
      <c r="AL45">
        <v>0</v>
      </c>
      <c r="AM45">
        <v>0</v>
      </c>
      <c r="AN45">
        <v>0.87997999999999998</v>
      </c>
      <c r="AO45">
        <v>7.1257368000000003</v>
      </c>
      <c r="AP45">
        <v>3.7337524114967033</v>
      </c>
      <c r="AQ45">
        <v>0</v>
      </c>
      <c r="AR45">
        <v>4.7418000000000013</v>
      </c>
      <c r="AS45">
        <v>3.0952500000000001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608.64986278650201</v>
      </c>
      <c r="DN45">
        <v>25.558827593352166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5.1890153784397324</v>
      </c>
      <c r="L46">
        <v>324.20419448178666</v>
      </c>
      <c r="M46">
        <v>28.228338430173292</v>
      </c>
      <c r="N46">
        <v>17.402867120014704</v>
      </c>
      <c r="O46">
        <v>0</v>
      </c>
      <c r="P46">
        <v>31.523199797160245</v>
      </c>
      <c r="Q46">
        <v>3.6475970227670751</v>
      </c>
      <c r="R46">
        <v>7.2425660549199087</v>
      </c>
      <c r="S46">
        <v>4.3344659823008849</v>
      </c>
      <c r="T46">
        <v>0</v>
      </c>
      <c r="U46">
        <v>53.527352870920538</v>
      </c>
      <c r="V46">
        <v>6</v>
      </c>
      <c r="W46">
        <v>10.227843969555035</v>
      </c>
      <c r="X46">
        <v>45.255262300319494</v>
      </c>
      <c r="Y46">
        <v>0</v>
      </c>
      <c r="Z46">
        <v>2.0007000000000006</v>
      </c>
      <c r="AA46">
        <v>0</v>
      </c>
      <c r="AB46">
        <v>6.0532000000000004</v>
      </c>
      <c r="AC46">
        <v>2.9693200000000002</v>
      </c>
      <c r="AD46">
        <v>8.3897100000000009</v>
      </c>
      <c r="AE46">
        <v>15.166195200000002</v>
      </c>
      <c r="AF46">
        <v>2.7225000000000001</v>
      </c>
      <c r="AG46">
        <v>12.090742559999997</v>
      </c>
      <c r="AH46">
        <v>18.885099999999998</v>
      </c>
      <c r="AI46">
        <v>0</v>
      </c>
      <c r="AJ46">
        <v>0</v>
      </c>
      <c r="AK46">
        <v>15.571999999999996</v>
      </c>
      <c r="AL46">
        <v>0</v>
      </c>
      <c r="AM46">
        <v>0</v>
      </c>
      <c r="AN46">
        <v>0.87997999999999998</v>
      </c>
      <c r="AO46">
        <v>7.1257368000000003</v>
      </c>
      <c r="AP46">
        <v>3.7337524114967033</v>
      </c>
      <c r="AQ46">
        <v>0</v>
      </c>
      <c r="AR46">
        <v>4.7418000000000013</v>
      </c>
      <c r="AS46">
        <v>3.0952500000000001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614.408062786502</v>
      </c>
      <c r="DN46">
        <v>25.800627593352164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5.1891875862469901</v>
      </c>
      <c r="L47">
        <v>324.20419448178666</v>
      </c>
      <c r="M47">
        <v>28.228338430173292</v>
      </c>
      <c r="N47">
        <v>17.402867120014704</v>
      </c>
      <c r="O47">
        <v>0</v>
      </c>
      <c r="P47">
        <v>31.523199797160245</v>
      </c>
      <c r="Q47">
        <v>3.6475970227670751</v>
      </c>
      <c r="R47">
        <v>7.2928206384892089</v>
      </c>
      <c r="S47">
        <v>4.3344659823008849</v>
      </c>
      <c r="T47">
        <v>0</v>
      </c>
      <c r="U47">
        <v>53.527352870920538</v>
      </c>
      <c r="V47">
        <v>6</v>
      </c>
      <c r="W47">
        <v>13.220425542712146</v>
      </c>
      <c r="X47">
        <v>45.263121130171548</v>
      </c>
      <c r="Y47">
        <v>0</v>
      </c>
      <c r="Z47">
        <v>2.0007000000000006</v>
      </c>
      <c r="AA47">
        <v>0</v>
      </c>
      <c r="AB47">
        <v>6.0532000000000004</v>
      </c>
      <c r="AC47">
        <v>2.9693200000000002</v>
      </c>
      <c r="AD47">
        <v>8.3897100000000009</v>
      </c>
      <c r="AE47">
        <v>15.166195200000002</v>
      </c>
      <c r="AF47">
        <v>2.7225000000000001</v>
      </c>
      <c r="AG47">
        <v>12.090742559999997</v>
      </c>
      <c r="AH47">
        <v>18.885099999999998</v>
      </c>
      <c r="AI47">
        <v>0</v>
      </c>
      <c r="AJ47">
        <v>0</v>
      </c>
      <c r="AK47">
        <v>15.571999999999996</v>
      </c>
      <c r="AL47">
        <v>0</v>
      </c>
      <c r="AM47">
        <v>0</v>
      </c>
      <c r="AN47">
        <v>0.87997999999999998</v>
      </c>
      <c r="AO47">
        <v>7.1257368000000003</v>
      </c>
      <c r="AP47">
        <v>3.7337524114967033</v>
      </c>
      <c r="AQ47">
        <v>0</v>
      </c>
      <c r="AR47">
        <v>4.7418000000000013</v>
      </c>
      <c r="AS47">
        <v>3.0952500000000001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617.33598006712884</v>
      </c>
      <c r="DN47">
        <v>25.923577507111094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5.1891476878737546</v>
      </c>
      <c r="L48">
        <v>324.20419448178666</v>
      </c>
      <c r="M48">
        <v>28.228338430173292</v>
      </c>
      <c r="N48">
        <v>17.402867120014704</v>
      </c>
      <c r="O48">
        <v>0</v>
      </c>
      <c r="P48">
        <v>31.523199797160245</v>
      </c>
      <c r="Q48">
        <v>3.6475970227670751</v>
      </c>
      <c r="R48">
        <v>7.2928206384892089</v>
      </c>
      <c r="S48">
        <v>4.32508487795858</v>
      </c>
      <c r="T48">
        <v>0</v>
      </c>
      <c r="U48">
        <v>53.527352870920538</v>
      </c>
      <c r="V48">
        <v>6</v>
      </c>
      <c r="W48">
        <v>13.220425542712146</v>
      </c>
      <c r="X48">
        <v>40.137888423931003</v>
      </c>
      <c r="Y48">
        <v>0</v>
      </c>
      <c r="Z48">
        <v>2.0007000000000006</v>
      </c>
      <c r="AA48">
        <v>0</v>
      </c>
      <c r="AB48">
        <v>6.0532000000000004</v>
      </c>
      <c r="AC48">
        <v>2.9693200000000002</v>
      </c>
      <c r="AD48">
        <v>8.3897100000000009</v>
      </c>
      <c r="AE48">
        <v>15.166195200000002</v>
      </c>
      <c r="AF48">
        <v>2.7225000000000001</v>
      </c>
      <c r="AG48">
        <v>12.090742559999997</v>
      </c>
      <c r="AH48">
        <v>18.885099999999998</v>
      </c>
      <c r="AI48">
        <v>0</v>
      </c>
      <c r="AJ48">
        <v>0</v>
      </c>
      <c r="AK48">
        <v>15.571999999999996</v>
      </c>
      <c r="AL48">
        <v>0</v>
      </c>
      <c r="AM48">
        <v>0</v>
      </c>
      <c r="AN48">
        <v>0.87997999999999998</v>
      </c>
      <c r="AO48">
        <v>7.1257368000000003</v>
      </c>
      <c r="AP48">
        <v>3.7337524114967033</v>
      </c>
      <c r="AQ48">
        <v>0</v>
      </c>
      <c r="AR48">
        <v>4.7418000000000013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612.40825296509979</v>
      </c>
      <c r="DN48">
        <v>25.71665090018406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5.1891875862469901</v>
      </c>
      <c r="L49">
        <v>324.20419448178666</v>
      </c>
      <c r="M49">
        <v>28.228338430173292</v>
      </c>
      <c r="N49">
        <v>17.402867120014704</v>
      </c>
      <c r="O49">
        <v>0</v>
      </c>
      <c r="P49">
        <v>31.523199797160245</v>
      </c>
      <c r="Q49">
        <v>3.6475970227670751</v>
      </c>
      <c r="R49">
        <v>7.2928206384892089</v>
      </c>
      <c r="S49">
        <v>4.32508487795858</v>
      </c>
      <c r="T49">
        <v>0</v>
      </c>
      <c r="U49">
        <v>53.527352870920538</v>
      </c>
      <c r="V49">
        <v>6</v>
      </c>
      <c r="W49">
        <v>13.220329463243873</v>
      </c>
      <c r="X49">
        <v>45.263956839449911</v>
      </c>
      <c r="Y49">
        <v>0</v>
      </c>
      <c r="Z49">
        <v>2.0007000000000006</v>
      </c>
      <c r="AA49">
        <v>0</v>
      </c>
      <c r="AB49">
        <v>6.0532000000000004</v>
      </c>
      <c r="AC49">
        <v>2.9693200000000002</v>
      </c>
      <c r="AD49">
        <v>8.3897100000000009</v>
      </c>
      <c r="AE49">
        <v>15.166195200000002</v>
      </c>
      <c r="AF49">
        <v>2.7225000000000001</v>
      </c>
      <c r="AG49">
        <v>12.090742559999997</v>
      </c>
      <c r="AH49">
        <v>18.885099999999998</v>
      </c>
      <c r="AI49">
        <v>0</v>
      </c>
      <c r="AJ49">
        <v>0</v>
      </c>
      <c r="AK49">
        <v>15.571999999999996</v>
      </c>
      <c r="AL49">
        <v>0</v>
      </c>
      <c r="AM49">
        <v>0</v>
      </c>
      <c r="AN49">
        <v>0.87997999999999998</v>
      </c>
      <c r="AO49">
        <v>7.1257368000000003</v>
      </c>
      <c r="AP49">
        <v>3.7337524114967033</v>
      </c>
      <c r="AQ49">
        <v>0</v>
      </c>
      <c r="AR49">
        <v>4.7418000000000013</v>
      </c>
      <c r="AS49">
        <v>3.3841400000000008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617.60493462175418</v>
      </c>
      <c r="DN49">
        <v>25.93487147795361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5.1891476878737546</v>
      </c>
      <c r="L50">
        <v>324.20419448178666</v>
      </c>
      <c r="M50">
        <v>28.228338430173292</v>
      </c>
      <c r="N50">
        <v>17.402867120014704</v>
      </c>
      <c r="O50">
        <v>0</v>
      </c>
      <c r="P50">
        <v>31.523199797160245</v>
      </c>
      <c r="Q50">
        <v>3.6475970227670751</v>
      </c>
      <c r="R50">
        <v>7.2928206384892089</v>
      </c>
      <c r="S50">
        <v>4.32508487795858</v>
      </c>
      <c r="T50">
        <v>0</v>
      </c>
      <c r="U50">
        <v>53.527352870920538</v>
      </c>
      <c r="V50">
        <v>6</v>
      </c>
      <c r="W50">
        <v>13.220329463243873</v>
      </c>
      <c r="X50">
        <v>45.263956839449911</v>
      </c>
      <c r="Y50">
        <v>0</v>
      </c>
      <c r="Z50">
        <v>2.0007000000000006</v>
      </c>
      <c r="AA50">
        <v>0</v>
      </c>
      <c r="AB50">
        <v>6.0532000000000004</v>
      </c>
      <c r="AC50">
        <v>2.9693200000000002</v>
      </c>
      <c r="AD50">
        <v>8.3897100000000009</v>
      </c>
      <c r="AE50">
        <v>15.166195200000002</v>
      </c>
      <c r="AF50">
        <v>2.7225000000000001</v>
      </c>
      <c r="AG50">
        <v>12.090742559999997</v>
      </c>
      <c r="AH50">
        <v>18.885099999999998</v>
      </c>
      <c r="AI50">
        <v>0</v>
      </c>
      <c r="AJ50">
        <v>0</v>
      </c>
      <c r="AK50">
        <v>15.571999999999996</v>
      </c>
      <c r="AL50">
        <v>0</v>
      </c>
      <c r="AM50">
        <v>0</v>
      </c>
      <c r="AN50">
        <v>0.87997999999999998</v>
      </c>
      <c r="AO50">
        <v>7.1257368000000003</v>
      </c>
      <c r="AP50">
        <v>3.7337524114967033</v>
      </c>
      <c r="AQ50">
        <v>0</v>
      </c>
      <c r="AR50">
        <v>4.7418000000000013</v>
      </c>
      <c r="AS50">
        <v>3.3841400000000008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617.60489633947168</v>
      </c>
      <c r="DN50">
        <v>25.934869861862754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9.6489639464572168</v>
      </c>
      <c r="L51">
        <v>328.13044116798432</v>
      </c>
      <c r="M51">
        <v>28.228338430173292</v>
      </c>
      <c r="N51">
        <v>17.402867120014704</v>
      </c>
      <c r="O51">
        <v>0</v>
      </c>
      <c r="P51">
        <v>31.523199797160245</v>
      </c>
      <c r="Q51">
        <v>3.6475970227670751</v>
      </c>
      <c r="R51">
        <v>13.008040052063963</v>
      </c>
      <c r="S51">
        <v>4.32508487795858</v>
      </c>
      <c r="T51">
        <v>0</v>
      </c>
      <c r="U51">
        <v>53.527352870920538</v>
      </c>
      <c r="V51">
        <v>6</v>
      </c>
      <c r="W51">
        <v>13.840711111111112</v>
      </c>
      <c r="X51">
        <v>45.263956839449911</v>
      </c>
      <c r="Y51">
        <v>0</v>
      </c>
      <c r="Z51">
        <v>2.0007000000000006</v>
      </c>
      <c r="AA51">
        <v>0</v>
      </c>
      <c r="AB51">
        <v>6.0532000000000004</v>
      </c>
      <c r="AC51">
        <v>2.9693200000000002</v>
      </c>
      <c r="AD51">
        <v>8.3897100000000009</v>
      </c>
      <c r="AE51">
        <v>15.166195200000002</v>
      </c>
      <c r="AF51">
        <v>2.7225000000000001</v>
      </c>
      <c r="AG51">
        <v>12.090742559999997</v>
      </c>
      <c r="AH51">
        <v>18.885099999999998</v>
      </c>
      <c r="AI51">
        <v>0</v>
      </c>
      <c r="AJ51">
        <v>0</v>
      </c>
      <c r="AK51">
        <v>15.571999999999996</v>
      </c>
      <c r="AL51">
        <v>0</v>
      </c>
      <c r="AM51">
        <v>0</v>
      </c>
      <c r="AN51">
        <v>0.87997999999999998</v>
      </c>
      <c r="AO51">
        <v>7.1257368000000003</v>
      </c>
      <c r="AP51">
        <v>3.7337524114967033</v>
      </c>
      <c r="AQ51">
        <v>0</v>
      </c>
      <c r="AR51">
        <v>4.0644</v>
      </c>
      <c r="AS51">
        <v>3.3841400000000008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631.0831766651711</v>
      </c>
      <c r="DN51">
        <v>26.500853542386501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9.6488631430467962</v>
      </c>
      <c r="L52">
        <v>328.13044116798432</v>
      </c>
      <c r="M52">
        <v>28.228338430173292</v>
      </c>
      <c r="N52">
        <v>17.402867120014704</v>
      </c>
      <c r="O52">
        <v>0</v>
      </c>
      <c r="P52">
        <v>31.523199797160245</v>
      </c>
      <c r="Q52">
        <v>3.6475970227670751</v>
      </c>
      <c r="R52">
        <v>13.008040052063963</v>
      </c>
      <c r="S52">
        <v>4.32508487795858</v>
      </c>
      <c r="T52">
        <v>0</v>
      </c>
      <c r="U52">
        <v>53.527352870920538</v>
      </c>
      <c r="V52">
        <v>6</v>
      </c>
      <c r="W52">
        <v>13.840711111111112</v>
      </c>
      <c r="X52">
        <v>45.263956839449911</v>
      </c>
      <c r="Y52">
        <v>0</v>
      </c>
      <c r="Z52">
        <v>2.0007000000000006</v>
      </c>
      <c r="AA52">
        <v>0</v>
      </c>
      <c r="AB52">
        <v>6.0532000000000004</v>
      </c>
      <c r="AC52">
        <v>2.9693200000000002</v>
      </c>
      <c r="AD52">
        <v>8.3897100000000009</v>
      </c>
      <c r="AE52">
        <v>15.166195200000002</v>
      </c>
      <c r="AF52">
        <v>2.7225000000000001</v>
      </c>
      <c r="AG52">
        <v>12.090742559999997</v>
      </c>
      <c r="AH52">
        <v>26.148600000000005</v>
      </c>
      <c r="AI52">
        <v>0</v>
      </c>
      <c r="AJ52">
        <v>0</v>
      </c>
      <c r="AK52">
        <v>15.571999999999996</v>
      </c>
      <c r="AL52">
        <v>0</v>
      </c>
      <c r="AM52">
        <v>0</v>
      </c>
      <c r="AN52">
        <v>0.87997999999999998</v>
      </c>
      <c r="AO52">
        <v>7.1257368000000003</v>
      </c>
      <c r="AP52">
        <v>3.7337524114967033</v>
      </c>
      <c r="AQ52">
        <v>0</v>
      </c>
      <c r="AR52">
        <v>4.0644</v>
      </c>
      <c r="AS52">
        <v>3.3841400000000008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638.0538607086296</v>
      </c>
      <c r="DN52">
        <v>26.793568695517621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9.5342832170382028</v>
      </c>
      <c r="L53">
        <v>338.54038758168105</v>
      </c>
      <c r="M53">
        <v>28.228338430173292</v>
      </c>
      <c r="N53">
        <v>17.402867120014704</v>
      </c>
      <c r="O53">
        <v>0</v>
      </c>
      <c r="P53">
        <v>31.523199797160245</v>
      </c>
      <c r="Q53">
        <v>3.6560791493449787</v>
      </c>
      <c r="R53">
        <v>13.00970620022753</v>
      </c>
      <c r="S53">
        <v>4.3539446935483861</v>
      </c>
      <c r="T53">
        <v>0</v>
      </c>
      <c r="U53">
        <v>53.527352870920538</v>
      </c>
      <c r="V53">
        <v>6.0001721379310338</v>
      </c>
      <c r="W53">
        <v>14.233242623890002</v>
      </c>
      <c r="X53">
        <v>45.263956839449911</v>
      </c>
      <c r="Y53">
        <v>0</v>
      </c>
      <c r="Z53">
        <v>2.0007000000000006</v>
      </c>
      <c r="AA53">
        <v>0</v>
      </c>
      <c r="AB53">
        <v>6.0532000000000004</v>
      </c>
      <c r="AC53">
        <v>2.9693200000000002</v>
      </c>
      <c r="AD53">
        <v>8.3897100000000009</v>
      </c>
      <c r="AE53">
        <v>15.166195200000002</v>
      </c>
      <c r="AF53">
        <v>2.7225000000000001</v>
      </c>
      <c r="AG53">
        <v>12.090742559999997</v>
      </c>
      <c r="AH53">
        <v>26.148600000000005</v>
      </c>
      <c r="AI53">
        <v>0</v>
      </c>
      <c r="AJ53">
        <v>0</v>
      </c>
      <c r="AK53">
        <v>15.571999999999996</v>
      </c>
      <c r="AL53">
        <v>0</v>
      </c>
      <c r="AM53">
        <v>0</v>
      </c>
      <c r="AN53">
        <v>0.87997999999999998</v>
      </c>
      <c r="AO53">
        <v>7.1257368000000003</v>
      </c>
      <c r="AP53">
        <v>3.7337524114967033</v>
      </c>
      <c r="AQ53">
        <v>0</v>
      </c>
      <c r="AR53">
        <v>5.4192000000000009</v>
      </c>
      <c r="AS53">
        <v>3.3841400000000008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649.64883967173944</v>
      </c>
      <c r="DN53">
        <v>27.280467961137056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9.5342102693370165</v>
      </c>
      <c r="L54">
        <v>348.9603731892953</v>
      </c>
      <c r="M54">
        <v>28.228338430173292</v>
      </c>
      <c r="N54">
        <v>17.402867120014704</v>
      </c>
      <c r="O54">
        <v>0</v>
      </c>
      <c r="P54">
        <v>31.523199797160245</v>
      </c>
      <c r="Q54">
        <v>3.6560791493449787</v>
      </c>
      <c r="R54">
        <v>13.00970620022753</v>
      </c>
      <c r="S54">
        <v>4.3539446935483861</v>
      </c>
      <c r="T54">
        <v>0</v>
      </c>
      <c r="U54">
        <v>53.527352870920538</v>
      </c>
      <c r="V54">
        <v>6.0001721379310338</v>
      </c>
      <c r="W54">
        <v>14.233242623890002</v>
      </c>
      <c r="X54">
        <v>45.263956839449911</v>
      </c>
      <c r="Y54">
        <v>0</v>
      </c>
      <c r="Z54">
        <v>2.0007000000000006</v>
      </c>
      <c r="AA54">
        <v>0</v>
      </c>
      <c r="AB54">
        <v>6.0532000000000004</v>
      </c>
      <c r="AC54">
        <v>2.9693200000000002</v>
      </c>
      <c r="AD54">
        <v>8.3897100000000009</v>
      </c>
      <c r="AE54">
        <v>15.166195200000002</v>
      </c>
      <c r="AF54">
        <v>2.7225000000000001</v>
      </c>
      <c r="AG54">
        <v>12.090742559999997</v>
      </c>
      <c r="AH54">
        <v>26.148600000000005</v>
      </c>
      <c r="AI54">
        <v>0</v>
      </c>
      <c r="AJ54">
        <v>0</v>
      </c>
      <c r="AK54">
        <v>15.571999999999996</v>
      </c>
      <c r="AL54">
        <v>0</v>
      </c>
      <c r="AM54">
        <v>0</v>
      </c>
      <c r="AN54">
        <v>0.87997999999999998</v>
      </c>
      <c r="AO54">
        <v>7.1257368000000003</v>
      </c>
      <c r="AP54">
        <v>3.7337524114967033</v>
      </c>
      <c r="AQ54">
        <v>0</v>
      </c>
      <c r="AR54">
        <v>5.4192000000000009</v>
      </c>
      <c r="AS54">
        <v>3.3841400000000008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659.64882984559938</v>
      </c>
      <c r="DN54">
        <v>27.700390447190259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5.0953669430593171</v>
      </c>
      <c r="L55">
        <v>338.54038758168105</v>
      </c>
      <c r="M55">
        <v>28.228338430173292</v>
      </c>
      <c r="N55">
        <v>17.397687329270855</v>
      </c>
      <c r="O55">
        <v>0</v>
      </c>
      <c r="P55">
        <v>31.524769349223359</v>
      </c>
      <c r="Q55">
        <v>3.6560791493449787</v>
      </c>
      <c r="R55">
        <v>13.009854054054054</v>
      </c>
      <c r="S55">
        <v>4.3664922474377752</v>
      </c>
      <c r="T55">
        <v>0</v>
      </c>
      <c r="U55">
        <v>53.527352870920538</v>
      </c>
      <c r="V55">
        <v>6.0001721379310338</v>
      </c>
      <c r="W55">
        <v>14.238979885057471</v>
      </c>
      <c r="X55">
        <v>45.260866482174826</v>
      </c>
      <c r="Y55">
        <v>0</v>
      </c>
      <c r="Z55">
        <v>2.0007000000000006</v>
      </c>
      <c r="AA55">
        <v>0</v>
      </c>
      <c r="AB55">
        <v>6.0532000000000004</v>
      </c>
      <c r="AC55">
        <v>2.9693200000000002</v>
      </c>
      <c r="AD55">
        <v>8.3897100000000009</v>
      </c>
      <c r="AE55">
        <v>15.166195200000002</v>
      </c>
      <c r="AF55">
        <v>2.7225000000000001</v>
      </c>
      <c r="AG55">
        <v>12.090742559999997</v>
      </c>
      <c r="AH55">
        <v>26.148600000000005</v>
      </c>
      <c r="AI55">
        <v>0</v>
      </c>
      <c r="AJ55">
        <v>0</v>
      </c>
      <c r="AK55">
        <v>15.571999999999996</v>
      </c>
      <c r="AL55">
        <v>0</v>
      </c>
      <c r="AM55">
        <v>0</v>
      </c>
      <c r="AN55">
        <v>0.87997999999999998</v>
      </c>
      <c r="AO55">
        <v>7.1257368000000003</v>
      </c>
      <c r="AP55">
        <v>3.7337524114967033</v>
      </c>
      <c r="AQ55">
        <v>0</v>
      </c>
      <c r="AR55">
        <v>4.7418000000000013</v>
      </c>
      <c r="AS55">
        <v>3.9206500000000002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645.26485912695716</v>
      </c>
      <c r="DN55">
        <v>27.096374304868032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5.095362643852277</v>
      </c>
      <c r="L56">
        <v>333.33039508490481</v>
      </c>
      <c r="M56">
        <v>28.228338430173292</v>
      </c>
      <c r="N56">
        <v>17.397687329270855</v>
      </c>
      <c r="O56">
        <v>0</v>
      </c>
      <c r="P56">
        <v>31.524769349223359</v>
      </c>
      <c r="Q56">
        <v>3.6560791493449787</v>
      </c>
      <c r="R56">
        <v>13.009854054054054</v>
      </c>
      <c r="S56">
        <v>4.3664922474377752</v>
      </c>
      <c r="T56">
        <v>0</v>
      </c>
      <c r="U56">
        <v>53.527352870920538</v>
      </c>
      <c r="V56">
        <v>6.0001721379310338</v>
      </c>
      <c r="W56">
        <v>14.238979885057471</v>
      </c>
      <c r="X56">
        <v>45.260866482174826</v>
      </c>
      <c r="Y56">
        <v>0</v>
      </c>
      <c r="Z56">
        <v>2.0007000000000006</v>
      </c>
      <c r="AA56">
        <v>0</v>
      </c>
      <c r="AB56">
        <v>6.0532000000000004</v>
      </c>
      <c r="AC56">
        <v>2.9693200000000002</v>
      </c>
      <c r="AD56">
        <v>8.3897100000000009</v>
      </c>
      <c r="AE56">
        <v>15.166195200000002</v>
      </c>
      <c r="AF56">
        <v>2.7225000000000001</v>
      </c>
      <c r="AG56">
        <v>12.090742559999997</v>
      </c>
      <c r="AH56">
        <v>26.148600000000005</v>
      </c>
      <c r="AI56">
        <v>0</v>
      </c>
      <c r="AJ56">
        <v>0</v>
      </c>
      <c r="AK56">
        <v>15.571999999999996</v>
      </c>
      <c r="AL56">
        <v>0</v>
      </c>
      <c r="AM56">
        <v>0</v>
      </c>
      <c r="AN56">
        <v>0.87997999999999998</v>
      </c>
      <c r="AO56">
        <v>7.1257368000000003</v>
      </c>
      <c r="AP56">
        <v>3.7337524114967033</v>
      </c>
      <c r="AQ56">
        <v>0</v>
      </c>
      <c r="AR56">
        <v>4.7418000000000013</v>
      </c>
      <c r="AS56">
        <v>3.9206500000000002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640.26482520634784</v>
      </c>
      <c r="DN56">
        <v>26.886411429494085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9.4092982802225595</v>
      </c>
      <c r="L57">
        <v>364.58031816752276</v>
      </c>
      <c r="M57">
        <v>28.228338430173292</v>
      </c>
      <c r="N57">
        <v>17.397687329270855</v>
      </c>
      <c r="O57">
        <v>0</v>
      </c>
      <c r="P57">
        <v>31.524769349223359</v>
      </c>
      <c r="Q57">
        <v>3.6560791493449787</v>
      </c>
      <c r="R57">
        <v>13.009854054054054</v>
      </c>
      <c r="S57">
        <v>4.3664922474377752</v>
      </c>
      <c r="T57">
        <v>0</v>
      </c>
      <c r="U57">
        <v>53.527352870920538</v>
      </c>
      <c r="V57">
        <v>6.0001721379310338</v>
      </c>
      <c r="W57">
        <v>14.238979885057471</v>
      </c>
      <c r="X57">
        <v>45.261333355086066</v>
      </c>
      <c r="Y57">
        <v>0</v>
      </c>
      <c r="Z57">
        <v>2.0007000000000006</v>
      </c>
      <c r="AA57">
        <v>0</v>
      </c>
      <c r="AB57">
        <v>2.8629999999999991</v>
      </c>
      <c r="AC57">
        <v>0</v>
      </c>
      <c r="AD57">
        <v>8.3897100000000009</v>
      </c>
      <c r="AE57">
        <v>15.166195200000002</v>
      </c>
      <c r="AF57">
        <v>2.7225000000000001</v>
      </c>
      <c r="AG57">
        <v>12.090742559999997</v>
      </c>
      <c r="AH57">
        <v>26.148600000000005</v>
      </c>
      <c r="AI57">
        <v>0</v>
      </c>
      <c r="AJ57">
        <v>0</v>
      </c>
      <c r="AK57">
        <v>15.571999999999996</v>
      </c>
      <c r="AL57">
        <v>0</v>
      </c>
      <c r="AM57">
        <v>0</v>
      </c>
      <c r="AN57">
        <v>0.87997999999999998</v>
      </c>
      <c r="AO57">
        <v>7.1257368000000003</v>
      </c>
      <c r="AP57">
        <v>3.7337524114967033</v>
      </c>
      <c r="AQ57">
        <v>0</v>
      </c>
      <c r="AR57">
        <v>4.4031000000000011</v>
      </c>
      <c r="AS57">
        <v>4.1269999999999998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668.35760095277146</v>
      </c>
      <c r="DN57">
        <v>28.066091274969793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9.4091855233612574</v>
      </c>
      <c r="L58">
        <v>406.25024315027878</v>
      </c>
      <c r="M58">
        <v>28.228338430173292</v>
      </c>
      <c r="N58">
        <v>17.397687329270855</v>
      </c>
      <c r="O58">
        <v>0</v>
      </c>
      <c r="P58">
        <v>31.524769349223359</v>
      </c>
      <c r="Q58">
        <v>3.6560791493449787</v>
      </c>
      <c r="R58">
        <v>13.009854054054054</v>
      </c>
      <c r="S58">
        <v>4.3664922474377752</v>
      </c>
      <c r="T58">
        <v>0</v>
      </c>
      <c r="U58">
        <v>53.527352870920538</v>
      </c>
      <c r="V58">
        <v>6.0001721379310338</v>
      </c>
      <c r="W58">
        <v>14.238979885057471</v>
      </c>
      <c r="X58">
        <v>45.261333355086066</v>
      </c>
      <c r="Y58">
        <v>0</v>
      </c>
      <c r="Z58">
        <v>2.0007000000000006</v>
      </c>
      <c r="AA58">
        <v>0</v>
      </c>
      <c r="AB58">
        <v>2.8629999999999991</v>
      </c>
      <c r="AC58">
        <v>0</v>
      </c>
      <c r="AD58">
        <v>8.3897100000000009</v>
      </c>
      <c r="AE58">
        <v>15.166195200000002</v>
      </c>
      <c r="AF58">
        <v>2.7225000000000001</v>
      </c>
      <c r="AG58">
        <v>12.090742559999997</v>
      </c>
      <c r="AH58">
        <v>26.148600000000005</v>
      </c>
      <c r="AI58">
        <v>0</v>
      </c>
      <c r="AJ58">
        <v>0</v>
      </c>
      <c r="AK58">
        <v>15.571999999999996</v>
      </c>
      <c r="AL58">
        <v>0</v>
      </c>
      <c r="AM58">
        <v>0</v>
      </c>
      <c r="AN58">
        <v>0.87997999999999998</v>
      </c>
      <c r="AO58">
        <v>7.1257368000000003</v>
      </c>
      <c r="AP58">
        <v>3.7337524114967033</v>
      </c>
      <c r="AQ58">
        <v>0</v>
      </c>
      <c r="AR58">
        <v>4.4031000000000011</v>
      </c>
      <c r="AS58">
        <v>4.1269999999999998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708.3481197467064</v>
      </c>
      <c r="DN58">
        <v>29.745384706929705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9.4092601236308884</v>
      </c>
      <c r="L59">
        <v>458.33014612007713</v>
      </c>
      <c r="M59">
        <v>28.228338430173292</v>
      </c>
      <c r="N59">
        <v>17.397687329270855</v>
      </c>
      <c r="O59">
        <v>0</v>
      </c>
      <c r="P59">
        <v>31.524769349223359</v>
      </c>
      <c r="Q59">
        <v>3.6560791493449787</v>
      </c>
      <c r="R59">
        <v>13.009854054054054</v>
      </c>
      <c r="S59">
        <v>4.3539446935483861</v>
      </c>
      <c r="T59">
        <v>0</v>
      </c>
      <c r="U59">
        <v>53.527352870920538</v>
      </c>
      <c r="V59">
        <v>6.0001721379310338</v>
      </c>
      <c r="W59">
        <v>14.238979885057471</v>
      </c>
      <c r="X59">
        <v>45.261333355086066</v>
      </c>
      <c r="Y59">
        <v>0</v>
      </c>
      <c r="Z59">
        <v>2.0007000000000006</v>
      </c>
      <c r="AA59">
        <v>0</v>
      </c>
      <c r="AB59">
        <v>2.8629999999999991</v>
      </c>
      <c r="AC59">
        <v>0</v>
      </c>
      <c r="AD59">
        <v>8.3897100000000009</v>
      </c>
      <c r="AE59">
        <v>15.166195200000002</v>
      </c>
      <c r="AF59">
        <v>2.7225000000000001</v>
      </c>
      <c r="AG59">
        <v>12.090742559999997</v>
      </c>
      <c r="AH59">
        <v>26.148600000000005</v>
      </c>
      <c r="AI59">
        <v>0</v>
      </c>
      <c r="AJ59">
        <v>0</v>
      </c>
      <c r="AK59">
        <v>15.571999999999996</v>
      </c>
      <c r="AL59">
        <v>0</v>
      </c>
      <c r="AM59">
        <v>0</v>
      </c>
      <c r="AN59">
        <v>0.87997999999999998</v>
      </c>
      <c r="AO59">
        <v>7.1257368000000003</v>
      </c>
      <c r="AP59">
        <v>3.7337524114967033</v>
      </c>
      <c r="AQ59">
        <v>0</v>
      </c>
      <c r="AR59">
        <v>4.7418000000000013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759.0383509822509</v>
      </c>
      <c r="DN59">
        <v>31.873983487563919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9.4092757883562612</v>
      </c>
      <c r="L60">
        <v>500.00009774788867</v>
      </c>
      <c r="M60">
        <v>28.228338430173292</v>
      </c>
      <c r="N60">
        <v>17.397687329270855</v>
      </c>
      <c r="O60">
        <v>0</v>
      </c>
      <c r="P60">
        <v>31.524769349223359</v>
      </c>
      <c r="Q60">
        <v>3.6560791493449787</v>
      </c>
      <c r="R60">
        <v>13.009854054054054</v>
      </c>
      <c r="S60">
        <v>4.3539446935483861</v>
      </c>
      <c r="T60">
        <v>0</v>
      </c>
      <c r="U60">
        <v>53.527352870920538</v>
      </c>
      <c r="V60">
        <v>6.0001721379310338</v>
      </c>
      <c r="W60">
        <v>14.238979885057471</v>
      </c>
      <c r="X60">
        <v>45.261333355086066</v>
      </c>
      <c r="Y60">
        <v>0</v>
      </c>
      <c r="Z60">
        <v>2.0007000000000006</v>
      </c>
      <c r="AA60">
        <v>0</v>
      </c>
      <c r="AB60">
        <v>2.8629999999999991</v>
      </c>
      <c r="AC60">
        <v>0</v>
      </c>
      <c r="AD60">
        <v>8.3897100000000009</v>
      </c>
      <c r="AE60">
        <v>15.166195200000002</v>
      </c>
      <c r="AF60">
        <v>2.7225000000000001</v>
      </c>
      <c r="AG60">
        <v>12.090742559999997</v>
      </c>
      <c r="AH60">
        <v>26.148600000000005</v>
      </c>
      <c r="AI60">
        <v>0</v>
      </c>
      <c r="AJ60">
        <v>0</v>
      </c>
      <c r="AK60">
        <v>15.571999999999996</v>
      </c>
      <c r="AL60">
        <v>0</v>
      </c>
      <c r="AM60">
        <v>0</v>
      </c>
      <c r="AN60">
        <v>0.87997999999999998</v>
      </c>
      <c r="AO60">
        <v>6.7649400000000002</v>
      </c>
      <c r="AP60">
        <v>3.7337524114967033</v>
      </c>
      <c r="AQ60">
        <v>0</v>
      </c>
      <c r="AR60">
        <v>4.7418000000000013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798.68276195361909</v>
      </c>
      <c r="DN60">
        <v>33.538743008732659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9.4091216130468638</v>
      </c>
      <c r="L61">
        <v>536.46005818740741</v>
      </c>
      <c r="M61">
        <v>28.228338430173292</v>
      </c>
      <c r="N61">
        <v>17.397687329270855</v>
      </c>
      <c r="O61">
        <v>0</v>
      </c>
      <c r="P61">
        <v>31.524769349223359</v>
      </c>
      <c r="Q61">
        <v>3.6581606929133854</v>
      </c>
      <c r="R61">
        <v>13.009854054054054</v>
      </c>
      <c r="S61">
        <v>4.3539446935483861</v>
      </c>
      <c r="T61">
        <v>0</v>
      </c>
      <c r="U61">
        <v>53.527352870920538</v>
      </c>
      <c r="V61">
        <v>6.0001721379310338</v>
      </c>
      <c r="W61">
        <v>14.238979885057471</v>
      </c>
      <c r="X61">
        <v>45.261333355086066</v>
      </c>
      <c r="Y61">
        <v>0</v>
      </c>
      <c r="Z61">
        <v>0</v>
      </c>
      <c r="AA61">
        <v>0</v>
      </c>
      <c r="AB61">
        <v>2.8629999999999991</v>
      </c>
      <c r="AC61">
        <v>0</v>
      </c>
      <c r="AD61">
        <v>8.3897100000000009</v>
      </c>
      <c r="AE61">
        <v>15.166195200000002</v>
      </c>
      <c r="AF61">
        <v>2.7225000000000001</v>
      </c>
      <c r="AG61">
        <v>12.090742559999997</v>
      </c>
      <c r="AH61">
        <v>26.148600000000005</v>
      </c>
      <c r="AI61">
        <v>0</v>
      </c>
      <c r="AJ61">
        <v>0</v>
      </c>
      <c r="AK61">
        <v>15.571999999999996</v>
      </c>
      <c r="AL61">
        <v>0</v>
      </c>
      <c r="AM61">
        <v>0</v>
      </c>
      <c r="AN61">
        <v>0.87997999999999998</v>
      </c>
      <c r="AO61">
        <v>6.7649400000000002</v>
      </c>
      <c r="AP61">
        <v>3.7337524114967033</v>
      </c>
      <c r="AQ61">
        <v>0</v>
      </c>
      <c r="AR61">
        <v>4.7418000000000013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831.7551637042535</v>
      </c>
      <c r="DN61">
        <v>34.927529065875852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9.4091489467247715</v>
      </c>
      <c r="L62">
        <v>562.50002624671913</v>
      </c>
      <c r="M62">
        <v>28.228338430173292</v>
      </c>
      <c r="N62">
        <v>17.397687329270855</v>
      </c>
      <c r="O62">
        <v>0</v>
      </c>
      <c r="P62">
        <v>31.524769349223359</v>
      </c>
      <c r="Q62">
        <v>3.6581606929133854</v>
      </c>
      <c r="R62">
        <v>13.009854054054054</v>
      </c>
      <c r="S62">
        <v>4.3539446935483861</v>
      </c>
      <c r="T62">
        <v>0</v>
      </c>
      <c r="U62">
        <v>53.527352870920538</v>
      </c>
      <c r="V62">
        <v>6.0001721379310338</v>
      </c>
      <c r="W62">
        <v>14.238979885057471</v>
      </c>
      <c r="X62">
        <v>45.261333355086066</v>
      </c>
      <c r="Y62">
        <v>0</v>
      </c>
      <c r="Z62">
        <v>0</v>
      </c>
      <c r="AA62">
        <v>0</v>
      </c>
      <c r="AB62">
        <v>2.8629999999999991</v>
      </c>
      <c r="AC62">
        <v>0</v>
      </c>
      <c r="AD62">
        <v>8.3897100000000009</v>
      </c>
      <c r="AE62">
        <v>15.166195200000002</v>
      </c>
      <c r="AF62">
        <v>2.7225000000000001</v>
      </c>
      <c r="AG62">
        <v>12.090742559999997</v>
      </c>
      <c r="AH62">
        <v>26.148600000000005</v>
      </c>
      <c r="AI62">
        <v>0</v>
      </c>
      <c r="AJ62">
        <v>0</v>
      </c>
      <c r="AK62">
        <v>15.571999999999996</v>
      </c>
      <c r="AL62">
        <v>0</v>
      </c>
      <c r="AM62">
        <v>0</v>
      </c>
      <c r="AN62">
        <v>0.87997999999999998</v>
      </c>
      <c r="AO62">
        <v>6.7649400000000002</v>
      </c>
      <c r="AP62">
        <v>3.7337524114967033</v>
      </c>
      <c r="AQ62">
        <v>0</v>
      </c>
      <c r="AR62">
        <v>4.7418000000000013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856.74574728905668</v>
      </c>
      <c r="DN62">
        <v>35.976940874062329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9.8051481379862562</v>
      </c>
      <c r="L63">
        <v>572.92002338779014</v>
      </c>
      <c r="M63">
        <v>28.228338430173292</v>
      </c>
      <c r="N63">
        <v>17.397687329270855</v>
      </c>
      <c r="O63">
        <v>0</v>
      </c>
      <c r="P63">
        <v>31.524769349223359</v>
      </c>
      <c r="Q63">
        <v>3.6560791493449787</v>
      </c>
      <c r="R63">
        <v>13.009854054054054</v>
      </c>
      <c r="S63">
        <v>4.3664922474377752</v>
      </c>
      <c r="T63">
        <v>0</v>
      </c>
      <c r="U63">
        <v>53.527352870920538</v>
      </c>
      <c r="V63">
        <v>6.0001721379310338</v>
      </c>
      <c r="W63">
        <v>14.238979885057471</v>
      </c>
      <c r="X63">
        <v>45.261333355086066</v>
      </c>
      <c r="Y63">
        <v>0</v>
      </c>
      <c r="Z63">
        <v>0</v>
      </c>
      <c r="AA63">
        <v>0</v>
      </c>
      <c r="AB63">
        <v>2.8629999999999991</v>
      </c>
      <c r="AC63">
        <v>0</v>
      </c>
      <c r="AD63">
        <v>8.3897100000000009</v>
      </c>
      <c r="AE63">
        <v>15.166195200000002</v>
      </c>
      <c r="AF63">
        <v>2.7225000000000001</v>
      </c>
      <c r="AG63">
        <v>12.090742559999997</v>
      </c>
      <c r="AH63">
        <v>26.148600000000005</v>
      </c>
      <c r="AI63">
        <v>0</v>
      </c>
      <c r="AJ63">
        <v>0</v>
      </c>
      <c r="AK63">
        <v>15.571999999999996</v>
      </c>
      <c r="AL63">
        <v>0</v>
      </c>
      <c r="AM63">
        <v>0</v>
      </c>
      <c r="AN63">
        <v>0.87997999999999998</v>
      </c>
      <c r="AO63">
        <v>6.7649400000000002</v>
      </c>
      <c r="AP63">
        <v>3.7337524114967033</v>
      </c>
      <c r="AQ63">
        <v>0</v>
      </c>
      <c r="AR63">
        <v>4.7418000000000013</v>
      </c>
      <c r="AS63">
        <v>4.1269999999999998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866.73983446043246</v>
      </c>
      <c r="DN63">
        <v>36.396616045339904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9.409175521737291</v>
      </c>
      <c r="L64">
        <v>578.49500570844339</v>
      </c>
      <c r="M64">
        <v>28.228338430173292</v>
      </c>
      <c r="N64">
        <v>17.397687329270855</v>
      </c>
      <c r="O64">
        <v>0</v>
      </c>
      <c r="P64">
        <v>31.524769349223359</v>
      </c>
      <c r="Q64">
        <v>3.6560791493449787</v>
      </c>
      <c r="R64">
        <v>13.009854054054054</v>
      </c>
      <c r="S64">
        <v>4.3664922474377752</v>
      </c>
      <c r="T64">
        <v>0</v>
      </c>
      <c r="U64">
        <v>53.527352870920538</v>
      </c>
      <c r="V64">
        <v>6.0001721379310338</v>
      </c>
      <c r="W64">
        <v>14.241055124892332</v>
      </c>
      <c r="X64">
        <v>45.261333355086066</v>
      </c>
      <c r="Y64">
        <v>0</v>
      </c>
      <c r="Z64">
        <v>0</v>
      </c>
      <c r="AA64">
        <v>0</v>
      </c>
      <c r="AB64">
        <v>2.8629999999999991</v>
      </c>
      <c r="AC64">
        <v>0</v>
      </c>
      <c r="AD64">
        <v>8.3897100000000009</v>
      </c>
      <c r="AE64">
        <v>15.166195200000002</v>
      </c>
      <c r="AF64">
        <v>2.7225000000000001</v>
      </c>
      <c r="AG64">
        <v>12.090742559999997</v>
      </c>
      <c r="AH64">
        <v>26.148600000000005</v>
      </c>
      <c r="AI64">
        <v>0</v>
      </c>
      <c r="AJ64">
        <v>0</v>
      </c>
      <c r="AK64">
        <v>15.571999999999996</v>
      </c>
      <c r="AL64">
        <v>0</v>
      </c>
      <c r="AM64">
        <v>0</v>
      </c>
      <c r="AN64">
        <v>0.87997999999999998</v>
      </c>
      <c r="AO64">
        <v>6.7649400000000002</v>
      </c>
      <c r="AP64">
        <v>3.7337524114967033</v>
      </c>
      <c r="AQ64">
        <v>0</v>
      </c>
      <c r="AR64">
        <v>4.7418000000000013</v>
      </c>
      <c r="AS64">
        <v>4.1269999999999998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871.71212242365073</v>
      </c>
      <c r="DN64">
        <v>36.605413026360829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9.4091399999999989</v>
      </c>
      <c r="L65">
        <v>505.00255878820752</v>
      </c>
      <c r="M65">
        <v>28.228338430173292</v>
      </c>
      <c r="N65">
        <v>16.797918183689024</v>
      </c>
      <c r="O65">
        <v>0</v>
      </c>
      <c r="P65">
        <v>28.376752600473885</v>
      </c>
      <c r="Q65">
        <v>3.5950476852659103</v>
      </c>
      <c r="R65">
        <v>13.01059337860781</v>
      </c>
      <c r="S65">
        <v>4.294369991253645</v>
      </c>
      <c r="T65">
        <v>0</v>
      </c>
      <c r="U65">
        <v>53.527352870920538</v>
      </c>
      <c r="V65">
        <v>6.0001721379310338</v>
      </c>
      <c r="W65">
        <v>14.238979885057471</v>
      </c>
      <c r="X65">
        <v>45.261333355086066</v>
      </c>
      <c r="Y65">
        <v>0</v>
      </c>
      <c r="Z65">
        <v>0</v>
      </c>
      <c r="AA65">
        <v>0</v>
      </c>
      <c r="AB65">
        <v>2.8629999999999991</v>
      </c>
      <c r="AC65">
        <v>0</v>
      </c>
      <c r="AD65">
        <v>8.3897100000000009</v>
      </c>
      <c r="AE65">
        <v>15.166195200000002</v>
      </c>
      <c r="AF65">
        <v>2.7225000000000001</v>
      </c>
      <c r="AG65">
        <v>12.090742559999997</v>
      </c>
      <c r="AH65">
        <v>26.148600000000005</v>
      </c>
      <c r="AI65">
        <v>0</v>
      </c>
      <c r="AJ65">
        <v>0</v>
      </c>
      <c r="AK65">
        <v>15.571999999999996</v>
      </c>
      <c r="AL65">
        <v>0</v>
      </c>
      <c r="AM65">
        <v>0</v>
      </c>
      <c r="AN65">
        <v>0.87997999999999998</v>
      </c>
      <c r="AO65">
        <v>6.7649400000000002</v>
      </c>
      <c r="AP65">
        <v>3.7337524114967033</v>
      </c>
      <c r="AQ65">
        <v>0</v>
      </c>
      <c r="AR65">
        <v>4.7418000000000013</v>
      </c>
      <c r="AS65">
        <v>4.1269999999999998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797.45556669524206</v>
      </c>
      <c r="DN65">
        <v>33.487210782920762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9.409468087008106</v>
      </c>
      <c r="L66">
        <v>505.00255878820752</v>
      </c>
      <c r="M66">
        <v>28.228338430173292</v>
      </c>
      <c r="N66">
        <v>17.399759794004048</v>
      </c>
      <c r="O66">
        <v>0</v>
      </c>
      <c r="P66">
        <v>31.524248603351953</v>
      </c>
      <c r="Q66">
        <v>3.5950476852659103</v>
      </c>
      <c r="R66">
        <v>13.01059337860781</v>
      </c>
      <c r="S66">
        <v>4.294369991253645</v>
      </c>
      <c r="T66">
        <v>0</v>
      </c>
      <c r="U66">
        <v>53.527352870920538</v>
      </c>
      <c r="V66">
        <v>6.0001721379310338</v>
      </c>
      <c r="W66">
        <v>14.238979885057471</v>
      </c>
      <c r="X66">
        <v>45.261333355086066</v>
      </c>
      <c r="Y66">
        <v>0</v>
      </c>
      <c r="Z66">
        <v>0</v>
      </c>
      <c r="AA66">
        <v>0</v>
      </c>
      <c r="AB66">
        <v>2.8629999999999991</v>
      </c>
      <c r="AC66">
        <v>0</v>
      </c>
      <c r="AD66">
        <v>8.3897100000000009</v>
      </c>
      <c r="AE66">
        <v>15.166195200000002</v>
      </c>
      <c r="AF66">
        <v>2.7225000000000001</v>
      </c>
      <c r="AG66">
        <v>12.090742559999997</v>
      </c>
      <c r="AH66">
        <v>26.148600000000005</v>
      </c>
      <c r="AI66">
        <v>0</v>
      </c>
      <c r="AJ66">
        <v>0</v>
      </c>
      <c r="AK66">
        <v>15.571999999999996</v>
      </c>
      <c r="AL66">
        <v>0</v>
      </c>
      <c r="AM66">
        <v>0</v>
      </c>
      <c r="AN66">
        <v>0.87997999999999998</v>
      </c>
      <c r="AO66">
        <v>6.7649400000000002</v>
      </c>
      <c r="AP66">
        <v>3.7337524114967033</v>
      </c>
      <c r="AQ66">
        <v>0</v>
      </c>
      <c r="AR66">
        <v>4.7418000000000013</v>
      </c>
      <c r="AS66">
        <v>4.1269999999999998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801.05412115285696</v>
      </c>
      <c r="DN66">
        <v>33.638322025506746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9.4091700422306435</v>
      </c>
      <c r="L67">
        <v>505.00255878820752</v>
      </c>
      <c r="M67">
        <v>28.228338430173292</v>
      </c>
      <c r="N67">
        <v>17.399759794004048</v>
      </c>
      <c r="O67">
        <v>0</v>
      </c>
      <c r="P67">
        <v>31.524248603351953</v>
      </c>
      <c r="Q67">
        <v>3.6053917942458589</v>
      </c>
      <c r="R67">
        <v>13.01059337860781</v>
      </c>
      <c r="S67">
        <v>4.3749645142439739</v>
      </c>
      <c r="T67">
        <v>0</v>
      </c>
      <c r="U67">
        <v>53.527352870920538</v>
      </c>
      <c r="V67">
        <v>6.0001721379310338</v>
      </c>
      <c r="W67">
        <v>14.238979885057471</v>
      </c>
      <c r="X67">
        <v>45.261874644600034</v>
      </c>
      <c r="Y67">
        <v>0</v>
      </c>
      <c r="Z67">
        <v>0</v>
      </c>
      <c r="AA67">
        <v>0</v>
      </c>
      <c r="AB67">
        <v>2.8629999999999991</v>
      </c>
      <c r="AC67">
        <v>0</v>
      </c>
      <c r="AD67">
        <v>8.3897100000000009</v>
      </c>
      <c r="AE67">
        <v>15.166195200000002</v>
      </c>
      <c r="AF67">
        <v>2.7225000000000001</v>
      </c>
      <c r="AG67">
        <v>12.090742559999997</v>
      </c>
      <c r="AH67">
        <v>26.148600000000005</v>
      </c>
      <c r="AI67">
        <v>0</v>
      </c>
      <c r="AJ67">
        <v>0</v>
      </c>
      <c r="AK67">
        <v>15.571999999999996</v>
      </c>
      <c r="AL67">
        <v>0</v>
      </c>
      <c r="AM67">
        <v>0</v>
      </c>
      <c r="AN67">
        <v>0.87997999999999998</v>
      </c>
      <c r="AO67">
        <v>6.7649400000000002</v>
      </c>
      <c r="AP67">
        <v>3.7337524114967033</v>
      </c>
      <c r="AQ67">
        <v>0</v>
      </c>
      <c r="AR67">
        <v>14.902800000000004</v>
      </c>
      <c r="AS67">
        <v>4.1269999999999998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810.89314009336044</v>
      </c>
      <c r="DN67">
        <v>34.051484961710131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9.4094996574485865</v>
      </c>
      <c r="L68">
        <v>495.00236253108596</v>
      </c>
      <c r="M68">
        <v>28.228338430173292</v>
      </c>
      <c r="N68">
        <v>17.399759794004048</v>
      </c>
      <c r="O68">
        <v>0</v>
      </c>
      <c r="P68">
        <v>31.524248603351953</v>
      </c>
      <c r="Q68">
        <v>3.6053917942458589</v>
      </c>
      <c r="R68">
        <v>13.01059337860781</v>
      </c>
      <c r="S68">
        <v>4.3749645142439739</v>
      </c>
      <c r="T68">
        <v>0</v>
      </c>
      <c r="U68">
        <v>53.527352870920538</v>
      </c>
      <c r="V68">
        <v>6.0001721379310338</v>
      </c>
      <c r="W68">
        <v>14.238979885057471</v>
      </c>
      <c r="X68">
        <v>45.261874644600034</v>
      </c>
      <c r="Y68">
        <v>0</v>
      </c>
      <c r="Z68">
        <v>0</v>
      </c>
      <c r="AA68">
        <v>0</v>
      </c>
      <c r="AB68">
        <v>2.8629999999999991</v>
      </c>
      <c r="AC68">
        <v>0</v>
      </c>
      <c r="AD68">
        <v>8.3897100000000009</v>
      </c>
      <c r="AE68">
        <v>15.166195200000002</v>
      </c>
      <c r="AF68">
        <v>2.7225000000000001</v>
      </c>
      <c r="AG68">
        <v>12.090742559999997</v>
      </c>
      <c r="AH68">
        <v>26.148600000000005</v>
      </c>
      <c r="AI68">
        <v>0</v>
      </c>
      <c r="AJ68">
        <v>0</v>
      </c>
      <c r="AK68">
        <v>15.571999999999996</v>
      </c>
      <c r="AL68">
        <v>0</v>
      </c>
      <c r="AM68">
        <v>0</v>
      </c>
      <c r="AN68">
        <v>0.87997999999999998</v>
      </c>
      <c r="AO68">
        <v>6.7649400000000002</v>
      </c>
      <c r="AP68">
        <v>3.7337524114967033</v>
      </c>
      <c r="AQ68">
        <v>0</v>
      </c>
      <c r="AR68">
        <v>14.902800000000004</v>
      </c>
      <c r="AS68">
        <v>4.1269999999999998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801.29626808048147</v>
      </c>
      <c r="DN68">
        <v>33.648490332685533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9.4091222695609567</v>
      </c>
      <c r="L69">
        <v>490.00291788710223</v>
      </c>
      <c r="M69">
        <v>28.228338430173292</v>
      </c>
      <c r="N69">
        <v>17.399759794004048</v>
      </c>
      <c r="O69">
        <v>0</v>
      </c>
      <c r="P69">
        <v>31.524248603351953</v>
      </c>
      <c r="Q69">
        <v>3.6053917942458589</v>
      </c>
      <c r="R69">
        <v>13.01059337860781</v>
      </c>
      <c r="S69">
        <v>4.3749645142439739</v>
      </c>
      <c r="T69">
        <v>0</v>
      </c>
      <c r="U69">
        <v>53.527352870920538</v>
      </c>
      <c r="V69">
        <v>6.0001721379310338</v>
      </c>
      <c r="W69">
        <v>14.241055124892332</v>
      </c>
      <c r="X69">
        <v>45.261874644600034</v>
      </c>
      <c r="Y69">
        <v>0</v>
      </c>
      <c r="Z69">
        <v>0</v>
      </c>
      <c r="AA69">
        <v>0</v>
      </c>
      <c r="AB69">
        <v>2.8629999999999991</v>
      </c>
      <c r="AC69">
        <v>0</v>
      </c>
      <c r="AD69">
        <v>8.3897100000000009</v>
      </c>
      <c r="AE69">
        <v>15.166195200000002</v>
      </c>
      <c r="AF69">
        <v>2.7225000000000001</v>
      </c>
      <c r="AG69">
        <v>12.090742559999997</v>
      </c>
      <c r="AH69">
        <v>26.148600000000005</v>
      </c>
      <c r="AI69">
        <v>0</v>
      </c>
      <c r="AJ69">
        <v>0</v>
      </c>
      <c r="AK69">
        <v>15.571999999999996</v>
      </c>
      <c r="AL69">
        <v>0</v>
      </c>
      <c r="AM69">
        <v>0</v>
      </c>
      <c r="AN69">
        <v>0.87997999999999998</v>
      </c>
      <c r="AO69">
        <v>6.7649400000000002</v>
      </c>
      <c r="AP69">
        <v>3.7337524114967033</v>
      </c>
      <c r="AQ69">
        <v>0</v>
      </c>
      <c r="AR69">
        <v>4.0644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786.09831779248668</v>
      </c>
      <c r="DN69">
        <v>33.010293828643896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9.4092019708566959</v>
      </c>
      <c r="L70">
        <v>484.00280179798841</v>
      </c>
      <c r="M70">
        <v>28.228338430173292</v>
      </c>
      <c r="N70">
        <v>17.399759794004048</v>
      </c>
      <c r="O70">
        <v>0</v>
      </c>
      <c r="P70">
        <v>31.524248603351953</v>
      </c>
      <c r="Q70">
        <v>3.6053917942458589</v>
      </c>
      <c r="R70">
        <v>13.01059337860781</v>
      </c>
      <c r="S70">
        <v>4.3749645142439739</v>
      </c>
      <c r="T70">
        <v>0</v>
      </c>
      <c r="U70">
        <v>53.527352870920538</v>
      </c>
      <c r="V70">
        <v>6.0001721379310338</v>
      </c>
      <c r="W70">
        <v>14.241055124892332</v>
      </c>
      <c r="X70">
        <v>45.261874644600034</v>
      </c>
      <c r="Y70">
        <v>0</v>
      </c>
      <c r="Z70">
        <v>0</v>
      </c>
      <c r="AA70">
        <v>0</v>
      </c>
      <c r="AB70">
        <v>2.8629999999999991</v>
      </c>
      <c r="AC70">
        <v>0</v>
      </c>
      <c r="AD70">
        <v>8.3897100000000009</v>
      </c>
      <c r="AE70">
        <v>15.166195200000002</v>
      </c>
      <c r="AF70">
        <v>2.7225000000000001</v>
      </c>
      <c r="AG70">
        <v>12.090742559999997</v>
      </c>
      <c r="AH70">
        <v>26.148600000000005</v>
      </c>
      <c r="AI70">
        <v>0</v>
      </c>
      <c r="AJ70">
        <v>0</v>
      </c>
      <c r="AK70">
        <v>15.571999999999996</v>
      </c>
      <c r="AL70">
        <v>0</v>
      </c>
      <c r="AM70">
        <v>0</v>
      </c>
      <c r="AN70">
        <v>0.87997999999999998</v>
      </c>
      <c r="AO70">
        <v>6.7649400000000002</v>
      </c>
      <c r="AP70">
        <v>3.7337524114967033</v>
      </c>
      <c r="AQ70">
        <v>0</v>
      </c>
      <c r="AR70">
        <v>4.0644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780.34008287134702</v>
      </c>
      <c r="DN70">
        <v>32.768492361965563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9.5237163461028533</v>
      </c>
      <c r="L71">
        <v>453.0028625954198</v>
      </c>
      <c r="M71">
        <v>28.228338430173292</v>
      </c>
      <c r="N71">
        <v>17.399759794004048</v>
      </c>
      <c r="O71">
        <v>0</v>
      </c>
      <c r="P71">
        <v>31.524248603351953</v>
      </c>
      <c r="Q71">
        <v>3.6053917942458589</v>
      </c>
      <c r="R71">
        <v>13.01059337860781</v>
      </c>
      <c r="S71">
        <v>4.3749645142439739</v>
      </c>
      <c r="T71">
        <v>0</v>
      </c>
      <c r="U71">
        <v>53.527352870920538</v>
      </c>
      <c r="V71">
        <v>6.0001721379310338</v>
      </c>
      <c r="W71">
        <v>14.241055124892332</v>
      </c>
      <c r="X71">
        <v>45.261874644600034</v>
      </c>
      <c r="Y71">
        <v>0</v>
      </c>
      <c r="Z71">
        <v>0</v>
      </c>
      <c r="AA71">
        <v>0</v>
      </c>
      <c r="AB71">
        <v>2.8629999999999991</v>
      </c>
      <c r="AC71">
        <v>0</v>
      </c>
      <c r="AD71">
        <v>8.3897100000000009</v>
      </c>
      <c r="AE71">
        <v>15.166195200000002</v>
      </c>
      <c r="AF71">
        <v>2.7225000000000001</v>
      </c>
      <c r="AG71">
        <v>12.090742559999997</v>
      </c>
      <c r="AH71">
        <v>26.148600000000005</v>
      </c>
      <c r="AI71">
        <v>0</v>
      </c>
      <c r="AJ71">
        <v>0</v>
      </c>
      <c r="AK71">
        <v>15.571999999999996</v>
      </c>
      <c r="AL71">
        <v>0</v>
      </c>
      <c r="AM71">
        <v>0</v>
      </c>
      <c r="AN71">
        <v>0.87997999999999998</v>
      </c>
      <c r="AO71">
        <v>6.7649400000000002</v>
      </c>
      <c r="AP71">
        <v>3.7337524114967033</v>
      </c>
      <c r="AQ71">
        <v>0</v>
      </c>
      <c r="AR71">
        <v>4.0644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750.69934067679981</v>
      </c>
      <c r="DN71">
        <v>31.523809729190326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9.5341952805248624</v>
      </c>
      <c r="L72">
        <v>446.00271560351581</v>
      </c>
      <c r="M72">
        <v>28.228338430173292</v>
      </c>
      <c r="N72">
        <v>17.399759794004048</v>
      </c>
      <c r="O72">
        <v>0</v>
      </c>
      <c r="P72">
        <v>31.524248603351953</v>
      </c>
      <c r="Q72">
        <v>3.6053917942458589</v>
      </c>
      <c r="R72">
        <v>13.01059337860781</v>
      </c>
      <c r="S72">
        <v>4.3759646603360114</v>
      </c>
      <c r="T72">
        <v>0</v>
      </c>
      <c r="U72">
        <v>53.527352870920538</v>
      </c>
      <c r="V72">
        <v>6.0001721379310338</v>
      </c>
      <c r="W72">
        <v>14.241055124892332</v>
      </c>
      <c r="X72">
        <v>45.261874644600034</v>
      </c>
      <c r="Y72">
        <v>0</v>
      </c>
      <c r="Z72">
        <v>0</v>
      </c>
      <c r="AA72">
        <v>0</v>
      </c>
      <c r="AB72">
        <v>2.8629999999999991</v>
      </c>
      <c r="AC72">
        <v>0</v>
      </c>
      <c r="AD72">
        <v>8.3897100000000009</v>
      </c>
      <c r="AE72">
        <v>15.166195200000002</v>
      </c>
      <c r="AF72">
        <v>2.7225000000000001</v>
      </c>
      <c r="AG72">
        <v>12.090742559999997</v>
      </c>
      <c r="AH72">
        <v>26.148600000000005</v>
      </c>
      <c r="AI72">
        <v>0</v>
      </c>
      <c r="AJ72">
        <v>0</v>
      </c>
      <c r="AK72">
        <v>15.571999999999996</v>
      </c>
      <c r="AL72">
        <v>0</v>
      </c>
      <c r="AM72">
        <v>0</v>
      </c>
      <c r="AN72">
        <v>0.87997999999999998</v>
      </c>
      <c r="AO72">
        <v>6.7649400000000002</v>
      </c>
      <c r="AP72">
        <v>3.7337524114967033</v>
      </c>
      <c r="AQ72">
        <v>4.7358499999999992</v>
      </c>
      <c r="AR72">
        <v>4.7418000000000013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749.18741188560739</v>
      </c>
      <c r="DN72">
        <v>31.460320608992674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9.5236987551860324</v>
      </c>
      <c r="L73">
        <v>438.00254226037703</v>
      </c>
      <c r="M73">
        <v>28.228338430173292</v>
      </c>
      <c r="N73">
        <v>17.399759794004048</v>
      </c>
      <c r="O73">
        <v>0</v>
      </c>
      <c r="P73">
        <v>31.524248603351953</v>
      </c>
      <c r="Q73">
        <v>3.3349757716324704</v>
      </c>
      <c r="R73">
        <v>13.010446110325319</v>
      </c>
      <c r="S73">
        <v>4.3759646603360114</v>
      </c>
      <c r="T73">
        <v>0</v>
      </c>
      <c r="U73">
        <v>53.527352870920538</v>
      </c>
      <c r="V73">
        <v>6.0001721379310338</v>
      </c>
      <c r="W73">
        <v>13.58757964700856</v>
      </c>
      <c r="X73">
        <v>45.261874644600034</v>
      </c>
      <c r="Y73">
        <v>0</v>
      </c>
      <c r="Z73">
        <v>0</v>
      </c>
      <c r="AA73">
        <v>0</v>
      </c>
      <c r="AB73">
        <v>4.0081999999999995</v>
      </c>
      <c r="AC73">
        <v>0</v>
      </c>
      <c r="AD73">
        <v>8.3897100000000009</v>
      </c>
      <c r="AE73">
        <v>15.166195200000002</v>
      </c>
      <c r="AF73">
        <v>2.7225000000000001</v>
      </c>
      <c r="AG73">
        <v>12.090742559999997</v>
      </c>
      <c r="AH73">
        <v>26.148600000000005</v>
      </c>
      <c r="AI73">
        <v>0</v>
      </c>
      <c r="AJ73">
        <v>0</v>
      </c>
      <c r="AK73">
        <v>15.571999999999996</v>
      </c>
      <c r="AL73">
        <v>0</v>
      </c>
      <c r="AM73">
        <v>0</v>
      </c>
      <c r="AN73">
        <v>0.87997999999999998</v>
      </c>
      <c r="AO73">
        <v>6.7649400000000002</v>
      </c>
      <c r="AP73">
        <v>3.7337524114967033</v>
      </c>
      <c r="AQ73">
        <v>9.549019999999997</v>
      </c>
      <c r="AR73">
        <v>7.4514000000000022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748.93142281297037</v>
      </c>
      <c r="DN73">
        <v>31.449571044372536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9.5241641227071838</v>
      </c>
      <c r="L74">
        <v>453.0028625954198</v>
      </c>
      <c r="M74">
        <v>28.228338430173292</v>
      </c>
      <c r="N74">
        <v>17.399759794004048</v>
      </c>
      <c r="O74">
        <v>0</v>
      </c>
      <c r="P74">
        <v>31.524248603351953</v>
      </c>
      <c r="Q74">
        <v>3.3349757716324704</v>
      </c>
      <c r="R74">
        <v>13.010446110325319</v>
      </c>
      <c r="S74">
        <v>4.3759646603360114</v>
      </c>
      <c r="T74">
        <v>0</v>
      </c>
      <c r="U74">
        <v>53.527352870920538</v>
      </c>
      <c r="V74">
        <v>6.0001721379310338</v>
      </c>
      <c r="W74">
        <v>11.639962144965327</v>
      </c>
      <c r="X74">
        <v>45.261874644600034</v>
      </c>
      <c r="Y74">
        <v>0</v>
      </c>
      <c r="Z74">
        <v>0.67499999999999993</v>
      </c>
      <c r="AA74">
        <v>4.2894005485360651</v>
      </c>
      <c r="AB74">
        <v>4.0081999999999995</v>
      </c>
      <c r="AC74">
        <v>2.9693200000000002</v>
      </c>
      <c r="AD74">
        <v>8.3897100000000009</v>
      </c>
      <c r="AE74">
        <v>15.166195200000002</v>
      </c>
      <c r="AF74">
        <v>2.7225000000000001</v>
      </c>
      <c r="AG74">
        <v>12.090742559999997</v>
      </c>
      <c r="AH74">
        <v>26.148600000000005</v>
      </c>
      <c r="AI74">
        <v>0</v>
      </c>
      <c r="AJ74">
        <v>0</v>
      </c>
      <c r="AK74">
        <v>15.571999999999996</v>
      </c>
      <c r="AL74">
        <v>0</v>
      </c>
      <c r="AM74">
        <v>1.5950999999999997</v>
      </c>
      <c r="AN74">
        <v>0.87997999999999998</v>
      </c>
      <c r="AO74">
        <v>6.7649400000000002</v>
      </c>
      <c r="AP74">
        <v>3.7337524114967033</v>
      </c>
      <c r="AQ74">
        <v>13.917599999999997</v>
      </c>
      <c r="AR74">
        <v>7.4514000000000022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774.79578713031049</v>
      </c>
      <c r="DN74">
        <v>32.535775476089135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9.5236987551860324</v>
      </c>
      <c r="L75">
        <v>552.00280456739756</v>
      </c>
      <c r="M75">
        <v>28.228338430173292</v>
      </c>
      <c r="N75">
        <v>17.399759794004048</v>
      </c>
      <c r="O75">
        <v>0</v>
      </c>
      <c r="P75">
        <v>31.524248603351953</v>
      </c>
      <c r="Q75">
        <v>3.4695865174262734</v>
      </c>
      <c r="R75">
        <v>13.010446110325319</v>
      </c>
      <c r="S75">
        <v>4.3704736676427522</v>
      </c>
      <c r="T75">
        <v>0</v>
      </c>
      <c r="U75">
        <v>53.527352870920538</v>
      </c>
      <c r="V75">
        <v>6.0001721379310338</v>
      </c>
      <c r="W75">
        <v>10.612166917746309</v>
      </c>
      <c r="X75">
        <v>45.261874644600034</v>
      </c>
      <c r="Y75">
        <v>0</v>
      </c>
      <c r="Z75">
        <v>0.67499999999999993</v>
      </c>
      <c r="AA75">
        <v>4.2894005485360651</v>
      </c>
      <c r="AB75">
        <v>6.1349999999999998</v>
      </c>
      <c r="AC75">
        <v>2.9693200000000002</v>
      </c>
      <c r="AD75">
        <v>8.3897100000000009</v>
      </c>
      <c r="AE75">
        <v>15.166195200000002</v>
      </c>
      <c r="AF75">
        <v>2.7225000000000001</v>
      </c>
      <c r="AG75">
        <v>12.090742559999997</v>
      </c>
      <c r="AH75">
        <v>26.148600000000005</v>
      </c>
      <c r="AI75">
        <v>0</v>
      </c>
      <c r="AJ75">
        <v>0</v>
      </c>
      <c r="AK75">
        <v>15.571999999999996</v>
      </c>
      <c r="AL75">
        <v>0</v>
      </c>
      <c r="AM75">
        <v>1.5950999999999997</v>
      </c>
      <c r="AN75">
        <v>0.87997999999999998</v>
      </c>
      <c r="AO75">
        <v>6.7649400000000002</v>
      </c>
      <c r="AP75">
        <v>3.7337524114967033</v>
      </c>
      <c r="AQ75">
        <v>13.917599999999997</v>
      </c>
      <c r="AR75">
        <v>6.0966000000000014</v>
      </c>
      <c r="AS75">
        <v>3.5079499999999997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869.08991246084327</v>
      </c>
      <c r="DN75">
        <v>36.49540127589453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9.5241641227071838</v>
      </c>
      <c r="L76">
        <v>571.00367085769471</v>
      </c>
      <c r="M76">
        <v>28.228338430173292</v>
      </c>
      <c r="N76">
        <v>17.399759794004048</v>
      </c>
      <c r="O76">
        <v>0</v>
      </c>
      <c r="P76">
        <v>31.524248603351953</v>
      </c>
      <c r="Q76">
        <v>3.2402436429207473</v>
      </c>
      <c r="R76">
        <v>13.010446110325319</v>
      </c>
      <c r="S76">
        <v>3.0625802330935246</v>
      </c>
      <c r="T76">
        <v>0</v>
      </c>
      <c r="U76">
        <v>53.527352870920538</v>
      </c>
      <c r="V76">
        <v>6.0001721379310338</v>
      </c>
      <c r="W76">
        <v>10.612166917746309</v>
      </c>
      <c r="X76">
        <v>45.261874644600034</v>
      </c>
      <c r="Y76">
        <v>0</v>
      </c>
      <c r="Z76">
        <v>1.0125000000000002</v>
      </c>
      <c r="AA76">
        <v>8.6030349984762875</v>
      </c>
      <c r="AB76">
        <v>6.1349999999999998</v>
      </c>
      <c r="AC76">
        <v>2.9693200000000002</v>
      </c>
      <c r="AD76">
        <v>8.3897100000000009</v>
      </c>
      <c r="AE76">
        <v>15.166195200000002</v>
      </c>
      <c r="AF76">
        <v>2.7225000000000001</v>
      </c>
      <c r="AG76">
        <v>12.090742559999997</v>
      </c>
      <c r="AH76">
        <v>34.864800000000002</v>
      </c>
      <c r="AI76">
        <v>0</v>
      </c>
      <c r="AJ76">
        <v>0</v>
      </c>
      <c r="AK76">
        <v>15.571999999999996</v>
      </c>
      <c r="AL76">
        <v>0</v>
      </c>
      <c r="AM76">
        <v>3.1901999999999995</v>
      </c>
      <c r="AN76">
        <v>0.87997999999999998</v>
      </c>
      <c r="AO76">
        <v>6.7649400000000002</v>
      </c>
      <c r="AP76">
        <v>3.7337524114967033</v>
      </c>
      <c r="AQ76">
        <v>13.917599999999997</v>
      </c>
      <c r="AR76">
        <v>6.0966000000000014</v>
      </c>
      <c r="AS76">
        <v>3.5079499999999997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900.20955596324529</v>
      </c>
      <c r="DN76">
        <v>37.802287572196256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9.4092966422815323</v>
      </c>
      <c r="L77">
        <v>578.49907062912041</v>
      </c>
      <c r="M77">
        <v>28.228338430173292</v>
      </c>
      <c r="N77">
        <v>17.399759794004048</v>
      </c>
      <c r="O77">
        <v>0</v>
      </c>
      <c r="P77">
        <v>31.524248603351953</v>
      </c>
      <c r="Q77">
        <v>2.0010710607621007</v>
      </c>
      <c r="R77">
        <v>13.010058288243973</v>
      </c>
      <c r="S77">
        <v>3.0116115380116963</v>
      </c>
      <c r="T77">
        <v>0</v>
      </c>
      <c r="U77">
        <v>53.527352870920538</v>
      </c>
      <c r="V77">
        <v>5.8573956371263769</v>
      </c>
      <c r="W77">
        <v>10.797340438129071</v>
      </c>
      <c r="X77">
        <v>45.261874644600034</v>
      </c>
      <c r="Y77">
        <v>0</v>
      </c>
      <c r="Z77">
        <v>1.0125000000000002</v>
      </c>
      <c r="AA77">
        <v>12.601628730162446</v>
      </c>
      <c r="AB77">
        <v>6.1349999999999998</v>
      </c>
      <c r="AC77">
        <v>5.9386400000000004</v>
      </c>
      <c r="AD77">
        <v>8.3897100000000009</v>
      </c>
      <c r="AE77">
        <v>15.166195200000002</v>
      </c>
      <c r="AF77">
        <v>2.7225000000000001</v>
      </c>
      <c r="AG77">
        <v>12.090742559999997</v>
      </c>
      <c r="AH77">
        <v>37.770200000000003</v>
      </c>
      <c r="AI77">
        <v>0</v>
      </c>
      <c r="AJ77">
        <v>0</v>
      </c>
      <c r="AK77">
        <v>15.571999999999996</v>
      </c>
      <c r="AL77">
        <v>0</v>
      </c>
      <c r="AM77">
        <v>3.1901999999999995</v>
      </c>
      <c r="AN77">
        <v>0.87997999999999998</v>
      </c>
      <c r="AO77">
        <v>6.7649400000000002</v>
      </c>
      <c r="AP77">
        <v>3.7337524114967033</v>
      </c>
      <c r="AQ77">
        <v>18.556799999999999</v>
      </c>
      <c r="AR77">
        <v>5.4192000000000009</v>
      </c>
      <c r="AS77">
        <v>3.5079499999999997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919.37228990953747</v>
      </c>
      <c r="DN77">
        <v>38.607067568846745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9.4092966422815323</v>
      </c>
      <c r="L78">
        <v>578.49907062912041</v>
      </c>
      <c r="M78">
        <v>28.228338430173292</v>
      </c>
      <c r="N78">
        <v>17.399759794004048</v>
      </c>
      <c r="O78">
        <v>0</v>
      </c>
      <c r="P78">
        <v>31.524248603351953</v>
      </c>
      <c r="Q78">
        <v>2.0010710607621007</v>
      </c>
      <c r="R78">
        <v>13.010058288243973</v>
      </c>
      <c r="S78">
        <v>3.0116115380116963</v>
      </c>
      <c r="T78">
        <v>0</v>
      </c>
      <c r="U78">
        <v>53.527352870920538</v>
      </c>
      <c r="V78">
        <v>6.0032000000000005</v>
      </c>
      <c r="W78">
        <v>10.797340438129071</v>
      </c>
      <c r="X78">
        <v>45.261874644600034</v>
      </c>
      <c r="Y78">
        <v>0</v>
      </c>
      <c r="Z78">
        <v>1.0125000000000002</v>
      </c>
      <c r="AA78">
        <v>12.601628730162446</v>
      </c>
      <c r="AB78">
        <v>10.225000000000001</v>
      </c>
      <c r="AC78">
        <v>5.9386400000000004</v>
      </c>
      <c r="AD78">
        <v>8.3897100000000009</v>
      </c>
      <c r="AE78">
        <v>15.166195200000002</v>
      </c>
      <c r="AF78">
        <v>5.4450000000000003</v>
      </c>
      <c r="AG78">
        <v>12.090742559999997</v>
      </c>
      <c r="AH78">
        <v>37.770200000000003</v>
      </c>
      <c r="AI78">
        <v>0</v>
      </c>
      <c r="AJ78">
        <v>0</v>
      </c>
      <c r="AK78">
        <v>15.571999999999996</v>
      </c>
      <c r="AL78">
        <v>0</v>
      </c>
      <c r="AM78">
        <v>3.1901999999999995</v>
      </c>
      <c r="AN78">
        <v>0.87997999999999998</v>
      </c>
      <c r="AO78">
        <v>6.7649400000000002</v>
      </c>
      <c r="AP78">
        <v>3.7337524114967033</v>
      </c>
      <c r="AQ78">
        <v>19.098039999999997</v>
      </c>
      <c r="AR78">
        <v>5.4192000000000009</v>
      </c>
      <c r="AS78">
        <v>3.5079499999999997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926.56960248534619</v>
      </c>
      <c r="DN78">
        <v>38.909299355911799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9.4301565804010732</v>
      </c>
      <c r="L79">
        <v>578.49530475003837</v>
      </c>
      <c r="M79">
        <v>28.228338430173292</v>
      </c>
      <c r="N79">
        <v>17.399759794004048</v>
      </c>
      <c r="O79">
        <v>0</v>
      </c>
      <c r="P79">
        <v>31.524248603351953</v>
      </c>
      <c r="Q79">
        <v>2.6889392378990729</v>
      </c>
      <c r="R79">
        <v>13.010058288243973</v>
      </c>
      <c r="S79">
        <v>3.1583241521197007</v>
      </c>
      <c r="T79">
        <v>0</v>
      </c>
      <c r="U79">
        <v>53.527352870920538</v>
      </c>
      <c r="V79">
        <v>6.0032000000000005</v>
      </c>
      <c r="W79">
        <v>10.797340438129071</v>
      </c>
      <c r="X79">
        <v>45.261874644600034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8.3897100000000009</v>
      </c>
      <c r="AE79">
        <v>15.166195200000002</v>
      </c>
      <c r="AF79">
        <v>8.1674999999999986</v>
      </c>
      <c r="AG79">
        <v>12.090742559999997</v>
      </c>
      <c r="AH79">
        <v>43.058028000000007</v>
      </c>
      <c r="AI79">
        <v>0</v>
      </c>
      <c r="AJ79">
        <v>0</v>
      </c>
      <c r="AK79">
        <v>15.571999999999996</v>
      </c>
      <c r="AL79">
        <v>0</v>
      </c>
      <c r="AM79">
        <v>4.8491039999999996</v>
      </c>
      <c r="AN79">
        <v>0.87997999999999998</v>
      </c>
      <c r="AO79">
        <v>6.7649400000000002</v>
      </c>
      <c r="AP79">
        <v>3.7337524114967033</v>
      </c>
      <c r="AQ79">
        <v>19.098039999999997</v>
      </c>
      <c r="AR79">
        <v>5.4192000000000009</v>
      </c>
      <c r="AS79">
        <v>3.5079499999999997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946.47817824453841</v>
      </c>
      <c r="DN79">
        <v>39.745313832622706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9.4301269286330918</v>
      </c>
      <c r="L80">
        <v>578.49530475003837</v>
      </c>
      <c r="M80">
        <v>28.228338430173292</v>
      </c>
      <c r="N80">
        <v>17.399759794004048</v>
      </c>
      <c r="O80">
        <v>0</v>
      </c>
      <c r="P80">
        <v>31.524248603351953</v>
      </c>
      <c r="Q80">
        <v>2</v>
      </c>
      <c r="R80">
        <v>13.010058288243973</v>
      </c>
      <c r="S80">
        <v>3.1583241521197007</v>
      </c>
      <c r="T80">
        <v>0</v>
      </c>
      <c r="U80">
        <v>53.527352870920538</v>
      </c>
      <c r="V80">
        <v>6.0032000000000005</v>
      </c>
      <c r="W80">
        <v>10.797340438129071</v>
      </c>
      <c r="X80">
        <v>45.261874644600034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8.3897100000000009</v>
      </c>
      <c r="AE80">
        <v>15.166195200000002</v>
      </c>
      <c r="AF80">
        <v>8.1674999999999986</v>
      </c>
      <c r="AG80">
        <v>12.090742559999997</v>
      </c>
      <c r="AH80">
        <v>43.058028000000007</v>
      </c>
      <c r="AI80">
        <v>0</v>
      </c>
      <c r="AJ80">
        <v>0</v>
      </c>
      <c r="AK80">
        <v>15.571999999999996</v>
      </c>
      <c r="AL80">
        <v>0</v>
      </c>
      <c r="AM80">
        <v>4.8491039999999996</v>
      </c>
      <c r="AN80">
        <v>0.87997999999999998</v>
      </c>
      <c r="AO80">
        <v>6.7649400000000002</v>
      </c>
      <c r="AP80">
        <v>3.7337524114967033</v>
      </c>
      <c r="AQ80">
        <v>19.098039999999997</v>
      </c>
      <c r="AR80">
        <v>5.4192000000000009</v>
      </c>
      <c r="AS80">
        <v>3.5079499999999997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945.8169748171731</v>
      </c>
      <c r="DN80">
        <v>39.717548370321062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9.4091482914686591</v>
      </c>
      <c r="L81">
        <v>578.49530475003837</v>
      </c>
      <c r="M81">
        <v>28.228338430173292</v>
      </c>
      <c r="N81">
        <v>17.399759794004048</v>
      </c>
      <c r="O81">
        <v>0</v>
      </c>
      <c r="P81">
        <v>31.524248603351953</v>
      </c>
      <c r="Q81">
        <v>2</v>
      </c>
      <c r="R81">
        <v>13.010058288243973</v>
      </c>
      <c r="S81">
        <v>3.1583241521197007</v>
      </c>
      <c r="T81">
        <v>0</v>
      </c>
      <c r="U81">
        <v>53.527352870920538</v>
      </c>
      <c r="V81">
        <v>6.0032000000000005</v>
      </c>
      <c r="W81">
        <v>10.797340438129071</v>
      </c>
      <c r="X81">
        <v>44.087130437935031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8.3897100000000009</v>
      </c>
      <c r="AE81">
        <v>15.166195200000002</v>
      </c>
      <c r="AF81">
        <v>8.1674999999999986</v>
      </c>
      <c r="AG81">
        <v>12.090742559999997</v>
      </c>
      <c r="AH81">
        <v>43.058028000000007</v>
      </c>
      <c r="AI81">
        <v>0</v>
      </c>
      <c r="AJ81">
        <v>0</v>
      </c>
      <c r="AK81">
        <v>15.571999999999996</v>
      </c>
      <c r="AL81">
        <v>0</v>
      </c>
      <c r="AM81">
        <v>3.4356000000000004</v>
      </c>
      <c r="AN81">
        <v>0.87997999999999998</v>
      </c>
      <c r="AO81">
        <v>6.7649400000000002</v>
      </c>
      <c r="AP81">
        <v>3.7337524114967033</v>
      </c>
      <c r="AQ81">
        <v>19.098039999999997</v>
      </c>
      <c r="AR81">
        <v>5.4192000000000009</v>
      </c>
      <c r="AS81">
        <v>3.7143000000000002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943.5109338171244</v>
      </c>
      <c r="DN81">
        <v>39.620712526540103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9.4091482914686591</v>
      </c>
      <c r="L82">
        <v>578.49530475003837</v>
      </c>
      <c r="M82">
        <v>28.228338430173292</v>
      </c>
      <c r="N82">
        <v>17.399759794004048</v>
      </c>
      <c r="O82">
        <v>0</v>
      </c>
      <c r="P82">
        <v>31.524248603351953</v>
      </c>
      <c r="Q82">
        <v>2</v>
      </c>
      <c r="R82">
        <v>13.010058288243973</v>
      </c>
      <c r="S82">
        <v>3.1583241521197007</v>
      </c>
      <c r="T82">
        <v>0</v>
      </c>
      <c r="U82">
        <v>53.527352870920538</v>
      </c>
      <c r="V82">
        <v>6.0032000000000005</v>
      </c>
      <c r="W82">
        <v>10.797340438129071</v>
      </c>
      <c r="X82">
        <v>44.087130437935031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8.3897100000000009</v>
      </c>
      <c r="AE82">
        <v>15.166195200000002</v>
      </c>
      <c r="AF82">
        <v>8.1674999999999986</v>
      </c>
      <c r="AG82">
        <v>12.090742559999997</v>
      </c>
      <c r="AH82">
        <v>43.058028000000007</v>
      </c>
      <c r="AI82">
        <v>0</v>
      </c>
      <c r="AJ82">
        <v>0</v>
      </c>
      <c r="AK82">
        <v>15.571999999999996</v>
      </c>
      <c r="AL82">
        <v>0</v>
      </c>
      <c r="AM82">
        <v>3.4356000000000004</v>
      </c>
      <c r="AN82">
        <v>0.87997999999999998</v>
      </c>
      <c r="AO82">
        <v>6.7649400000000002</v>
      </c>
      <c r="AP82">
        <v>3.7337524114967033</v>
      </c>
      <c r="AQ82">
        <v>19.098039999999997</v>
      </c>
      <c r="AR82">
        <v>5.4192000000000009</v>
      </c>
      <c r="AS82">
        <v>3.7143000000000002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943.5109338171244</v>
      </c>
      <c r="DN82">
        <v>39.620712526540103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9.4092064666824768</v>
      </c>
      <c r="L83">
        <v>578.49530475003837</v>
      </c>
      <c r="M83">
        <v>28.228338430173292</v>
      </c>
      <c r="N83">
        <v>17.399759794004048</v>
      </c>
      <c r="O83">
        <v>0</v>
      </c>
      <c r="P83">
        <v>31.524248603351953</v>
      </c>
      <c r="Q83">
        <v>2</v>
      </c>
      <c r="R83">
        <v>13.010058288243973</v>
      </c>
      <c r="S83">
        <v>3.1583241521197007</v>
      </c>
      <c r="T83">
        <v>0</v>
      </c>
      <c r="U83">
        <v>53.527352870920538</v>
      </c>
      <c r="V83">
        <v>6.0032000000000005</v>
      </c>
      <c r="W83">
        <v>11.170884120171674</v>
      </c>
      <c r="X83">
        <v>44.087130437935031</v>
      </c>
      <c r="Y83">
        <v>0</v>
      </c>
      <c r="Z83">
        <v>0.33749999999999997</v>
      </c>
      <c r="AA83">
        <v>12.929271077146671</v>
      </c>
      <c r="AB83">
        <v>12.12276</v>
      </c>
      <c r="AC83">
        <v>8.9169460386367216</v>
      </c>
      <c r="AD83">
        <v>8.3897100000000009</v>
      </c>
      <c r="AE83">
        <v>15.166195200000002</v>
      </c>
      <c r="AF83">
        <v>8.1674999999999986</v>
      </c>
      <c r="AG83">
        <v>12.090742559999997</v>
      </c>
      <c r="AH83">
        <v>43.058028000000007</v>
      </c>
      <c r="AI83">
        <v>0</v>
      </c>
      <c r="AJ83">
        <v>0</v>
      </c>
      <c r="AK83">
        <v>15.571999999999996</v>
      </c>
      <c r="AL83">
        <v>0</v>
      </c>
      <c r="AM83">
        <v>3.4356000000000004</v>
      </c>
      <c r="AN83">
        <v>0.87997999999999998</v>
      </c>
      <c r="AO83">
        <v>6.7649400000000002</v>
      </c>
      <c r="AP83">
        <v>3.7337524114967033</v>
      </c>
      <c r="AQ83">
        <v>19.098039999999997</v>
      </c>
      <c r="AR83">
        <v>5.4192000000000009</v>
      </c>
      <c r="AS83">
        <v>3.7143000000000002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938.40401194493415</v>
      </c>
      <c r="DN83">
        <v>39.406261255986848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9.4092064666824768</v>
      </c>
      <c r="L84">
        <v>578.49530475003837</v>
      </c>
      <c r="M84">
        <v>28.228338430173292</v>
      </c>
      <c r="N84">
        <v>17.399759794004048</v>
      </c>
      <c r="O84">
        <v>0</v>
      </c>
      <c r="P84">
        <v>31.524248603351953</v>
      </c>
      <c r="Q84">
        <v>2</v>
      </c>
      <c r="R84">
        <v>13.010058288243973</v>
      </c>
      <c r="S84">
        <v>3.1583241521197007</v>
      </c>
      <c r="T84">
        <v>0</v>
      </c>
      <c r="U84">
        <v>53.527352870920538</v>
      </c>
      <c r="V84">
        <v>6.0032000000000005</v>
      </c>
      <c r="W84">
        <v>11.170884120171674</v>
      </c>
      <c r="X84">
        <v>44.087130437935031</v>
      </c>
      <c r="Y84">
        <v>0</v>
      </c>
      <c r="Z84">
        <v>0.33749999999999997</v>
      </c>
      <c r="AA84">
        <v>12.929271077146671</v>
      </c>
      <c r="AB84">
        <v>12.12276</v>
      </c>
      <c r="AC84">
        <v>8.9169460386367216</v>
      </c>
      <c r="AD84">
        <v>8.3897100000000009</v>
      </c>
      <c r="AE84">
        <v>15.166195200000002</v>
      </c>
      <c r="AF84">
        <v>8.1674999999999986</v>
      </c>
      <c r="AG84">
        <v>12.090742559999997</v>
      </c>
      <c r="AH84">
        <v>43.058028000000007</v>
      </c>
      <c r="AI84">
        <v>0</v>
      </c>
      <c r="AJ84">
        <v>0</v>
      </c>
      <c r="AK84">
        <v>15.571999999999996</v>
      </c>
      <c r="AL84">
        <v>0</v>
      </c>
      <c r="AM84">
        <v>3.4356000000000004</v>
      </c>
      <c r="AN84">
        <v>0.87997999999999998</v>
      </c>
      <c r="AO84">
        <v>6.7649400000000002</v>
      </c>
      <c r="AP84">
        <v>3.7337524114967033</v>
      </c>
      <c r="AQ84">
        <v>19.098039999999997</v>
      </c>
      <c r="AR84">
        <v>5.4192000000000009</v>
      </c>
      <c r="AS84">
        <v>3.7143000000000002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938.40401194493415</v>
      </c>
      <c r="DN84">
        <v>39.406261255986848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9.4091482914686591</v>
      </c>
      <c r="L85">
        <v>578.49530475003837</v>
      </c>
      <c r="M85">
        <v>28.228338430173292</v>
      </c>
      <c r="N85">
        <v>17.399759794004048</v>
      </c>
      <c r="O85">
        <v>0</v>
      </c>
      <c r="P85">
        <v>31.524248603351953</v>
      </c>
      <c r="Q85">
        <v>3.4591620325497283</v>
      </c>
      <c r="R85">
        <v>13.010058288243973</v>
      </c>
      <c r="S85">
        <v>4.3664922474377752</v>
      </c>
      <c r="T85">
        <v>0</v>
      </c>
      <c r="U85">
        <v>53.527352870920538</v>
      </c>
      <c r="V85">
        <v>6.0032000000000005</v>
      </c>
      <c r="W85">
        <v>11.170884120171674</v>
      </c>
      <c r="X85">
        <v>44.087130437935031</v>
      </c>
      <c r="Y85">
        <v>0</v>
      </c>
      <c r="Z85">
        <v>0.33749999999999997</v>
      </c>
      <c r="AA85">
        <v>12.929271077146671</v>
      </c>
      <c r="AB85">
        <v>12.12276</v>
      </c>
      <c r="AC85">
        <v>8.9169460386367216</v>
      </c>
      <c r="AD85">
        <v>8.3897100000000009</v>
      </c>
      <c r="AE85">
        <v>15.166195200000002</v>
      </c>
      <c r="AF85">
        <v>8.1674999999999986</v>
      </c>
      <c r="AG85">
        <v>12.090742559999997</v>
      </c>
      <c r="AH85">
        <v>43.058028000000007</v>
      </c>
      <c r="AI85">
        <v>0</v>
      </c>
      <c r="AJ85">
        <v>0</v>
      </c>
      <c r="AK85">
        <v>15.571999999999996</v>
      </c>
      <c r="AL85">
        <v>0</v>
      </c>
      <c r="AM85">
        <v>4.8491039999999996</v>
      </c>
      <c r="AN85">
        <v>0.87997999999999998</v>
      </c>
      <c r="AO85">
        <v>6.7649400000000002</v>
      </c>
      <c r="AP85">
        <v>3.7337524114967033</v>
      </c>
      <c r="AQ85">
        <v>19.098039999999997</v>
      </c>
      <c r="AR85">
        <v>5.0805000000000007</v>
      </c>
      <c r="AS85">
        <v>3.7143000000000002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941.99528212321457</v>
      </c>
      <c r="DN85">
        <v>39.557067030360443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9.4090826474365823</v>
      </c>
      <c r="L86">
        <v>578.49530475003837</v>
      </c>
      <c r="M86">
        <v>28.228338430173292</v>
      </c>
      <c r="N86">
        <v>17.399759794004048</v>
      </c>
      <c r="O86">
        <v>0</v>
      </c>
      <c r="P86">
        <v>31.524248603351953</v>
      </c>
      <c r="Q86">
        <v>3.4591620325497283</v>
      </c>
      <c r="R86">
        <v>13.010058288243973</v>
      </c>
      <c r="S86">
        <v>4.3664922474377752</v>
      </c>
      <c r="T86">
        <v>0</v>
      </c>
      <c r="U86">
        <v>53.527352870920538</v>
      </c>
      <c r="V86">
        <v>6.0032000000000005</v>
      </c>
      <c r="W86">
        <v>11.170884120171674</v>
      </c>
      <c r="X86">
        <v>44.087130437935031</v>
      </c>
      <c r="Y86">
        <v>0</v>
      </c>
      <c r="Z86">
        <v>0.33749999999999997</v>
      </c>
      <c r="AA86">
        <v>8.6030349984762875</v>
      </c>
      <c r="AB86">
        <v>12.12276</v>
      </c>
      <c r="AC86">
        <v>5.9386400000000004</v>
      </c>
      <c r="AD86">
        <v>8.3897100000000009</v>
      </c>
      <c r="AE86">
        <v>15.166195200000002</v>
      </c>
      <c r="AF86">
        <v>5.4450000000000003</v>
      </c>
      <c r="AG86">
        <v>12.090742559999997</v>
      </c>
      <c r="AH86">
        <v>35.881690000000006</v>
      </c>
      <c r="AI86">
        <v>0</v>
      </c>
      <c r="AJ86">
        <v>0</v>
      </c>
      <c r="AK86">
        <v>15.571999999999996</v>
      </c>
      <c r="AL86">
        <v>0</v>
      </c>
      <c r="AM86">
        <v>3.2392799999999995</v>
      </c>
      <c r="AN86">
        <v>0.87997999999999998</v>
      </c>
      <c r="AO86">
        <v>6.7649400000000002</v>
      </c>
      <c r="AP86">
        <v>3.7337524114967033</v>
      </c>
      <c r="AQ86">
        <v>18.556799999999999</v>
      </c>
      <c r="AR86">
        <v>5.0805000000000007</v>
      </c>
      <c r="AS86">
        <v>3.7143000000000002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923.42085655907954</v>
      </c>
      <c r="DN86">
        <v>38.776982833156211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9.6072932413202157</v>
      </c>
      <c r="L87">
        <v>482.00068924973141</v>
      </c>
      <c r="M87">
        <v>28.228338430173292</v>
      </c>
      <c r="N87">
        <v>17.399759794004048</v>
      </c>
      <c r="O87">
        <v>0</v>
      </c>
      <c r="P87">
        <v>31.524248603351953</v>
      </c>
      <c r="Q87">
        <v>3.4591620325497283</v>
      </c>
      <c r="R87">
        <v>13.055759276879163</v>
      </c>
      <c r="S87">
        <v>4.3664922474377752</v>
      </c>
      <c r="T87">
        <v>0</v>
      </c>
      <c r="U87">
        <v>53.527352870920538</v>
      </c>
      <c r="V87">
        <v>6</v>
      </c>
      <c r="W87">
        <v>11.170884120171674</v>
      </c>
      <c r="X87">
        <v>44.086179444605577</v>
      </c>
      <c r="Y87">
        <v>0</v>
      </c>
      <c r="Z87">
        <v>0.33749999999999997</v>
      </c>
      <c r="AA87">
        <v>8.6030349984762875</v>
      </c>
      <c r="AB87">
        <v>12.12276</v>
      </c>
      <c r="AC87">
        <v>5.9386400000000004</v>
      </c>
      <c r="AD87">
        <v>8.3897100000000009</v>
      </c>
      <c r="AE87">
        <v>15.166195200000002</v>
      </c>
      <c r="AF87">
        <v>5.4450000000000003</v>
      </c>
      <c r="AG87">
        <v>12.090742559999997</v>
      </c>
      <c r="AH87">
        <v>35.881690000000006</v>
      </c>
      <c r="AI87">
        <v>0</v>
      </c>
      <c r="AJ87">
        <v>0</v>
      </c>
      <c r="AK87">
        <v>15.571999999999996</v>
      </c>
      <c r="AL87">
        <v>0</v>
      </c>
      <c r="AM87">
        <v>3.2392799999999995</v>
      </c>
      <c r="AN87">
        <v>0.87997999999999998</v>
      </c>
      <c r="AO87">
        <v>6.7649400000000002</v>
      </c>
      <c r="AP87">
        <v>3.7337524114967033</v>
      </c>
      <c r="AQ87">
        <v>18.556799999999999</v>
      </c>
      <c r="AR87">
        <v>5.0805000000000007</v>
      </c>
      <c r="AS87">
        <v>3.7143000000000002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831.04507173958689</v>
      </c>
      <c r="DN87">
        <v>34.897912741531385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9.5968869605241327</v>
      </c>
      <c r="L88">
        <v>482.00068924973141</v>
      </c>
      <c r="M88">
        <v>28.228338430173292</v>
      </c>
      <c r="N88">
        <v>17.399759794004048</v>
      </c>
      <c r="O88">
        <v>0</v>
      </c>
      <c r="P88">
        <v>31.524248603351953</v>
      </c>
      <c r="Q88">
        <v>3.4591620325497283</v>
      </c>
      <c r="R88">
        <v>13.008714508431433</v>
      </c>
      <c r="S88">
        <v>4.3664922474377752</v>
      </c>
      <c r="T88">
        <v>0</v>
      </c>
      <c r="U88">
        <v>53.527352870920538</v>
      </c>
      <c r="V88">
        <v>6</v>
      </c>
      <c r="W88">
        <v>11.170884120171674</v>
      </c>
      <c r="X88">
        <v>44.086179444605577</v>
      </c>
      <c r="Y88">
        <v>0</v>
      </c>
      <c r="Z88">
        <v>0.33749999999999997</v>
      </c>
      <c r="AA88">
        <v>8.6030349984762875</v>
      </c>
      <c r="AB88">
        <v>12.12276</v>
      </c>
      <c r="AC88">
        <v>5.9386400000000004</v>
      </c>
      <c r="AD88">
        <v>8.3897100000000009</v>
      </c>
      <c r="AE88">
        <v>15.166195200000002</v>
      </c>
      <c r="AF88">
        <v>5.4450000000000003</v>
      </c>
      <c r="AG88">
        <v>12.090742559999997</v>
      </c>
      <c r="AH88">
        <v>35.881690000000006</v>
      </c>
      <c r="AI88">
        <v>0</v>
      </c>
      <c r="AJ88">
        <v>0</v>
      </c>
      <c r="AK88">
        <v>15.571999999999996</v>
      </c>
      <c r="AL88">
        <v>0</v>
      </c>
      <c r="AM88">
        <v>3.2392799999999995</v>
      </c>
      <c r="AN88">
        <v>0.87997999999999998</v>
      </c>
      <c r="AO88">
        <v>6.7649400000000002</v>
      </c>
      <c r="AP88">
        <v>3.7337524114967033</v>
      </c>
      <c r="AQ88">
        <v>18.556799999999999</v>
      </c>
      <c r="AR88">
        <v>5.0805000000000007</v>
      </c>
      <c r="AS88">
        <v>3.7143000000000002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830.98993584316759</v>
      </c>
      <c r="DN88">
        <v>34.895597588706892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9.6072932413202157</v>
      </c>
      <c r="L89">
        <v>482.00068924973141</v>
      </c>
      <c r="M89">
        <v>28.228338430173292</v>
      </c>
      <c r="N89">
        <v>17.399759794004048</v>
      </c>
      <c r="O89">
        <v>0</v>
      </c>
      <c r="P89">
        <v>31.524248603351953</v>
      </c>
      <c r="Q89">
        <v>3.4591620325497283</v>
      </c>
      <c r="R89">
        <v>13.00255185185185</v>
      </c>
      <c r="S89">
        <v>4.3664922474377752</v>
      </c>
      <c r="T89">
        <v>0</v>
      </c>
      <c r="U89">
        <v>53.527352870920538</v>
      </c>
      <c r="V89">
        <v>6</v>
      </c>
      <c r="W89">
        <v>10.797340438129071</v>
      </c>
      <c r="X89">
        <v>44.086179444605577</v>
      </c>
      <c r="Y89">
        <v>0</v>
      </c>
      <c r="Z89">
        <v>0.33749999999999997</v>
      </c>
      <c r="AA89">
        <v>8.6030349984762875</v>
      </c>
      <c r="AB89">
        <v>12.12276</v>
      </c>
      <c r="AC89">
        <v>5.9386400000000004</v>
      </c>
      <c r="AD89">
        <v>8.3897100000000009</v>
      </c>
      <c r="AE89">
        <v>15.166195200000002</v>
      </c>
      <c r="AF89">
        <v>5.4450000000000003</v>
      </c>
      <c r="AG89">
        <v>12.090742559999997</v>
      </c>
      <c r="AH89">
        <v>35.881690000000006</v>
      </c>
      <c r="AI89">
        <v>0</v>
      </c>
      <c r="AJ89">
        <v>0</v>
      </c>
      <c r="AK89">
        <v>15.571999999999996</v>
      </c>
      <c r="AL89">
        <v>0</v>
      </c>
      <c r="AM89">
        <v>3.2392799999999995</v>
      </c>
      <c r="AN89">
        <v>0.87997999999999998</v>
      </c>
      <c r="AO89">
        <v>6.7649400000000002</v>
      </c>
      <c r="AP89">
        <v>3.7337524114967033</v>
      </c>
      <c r="AQ89">
        <v>18.556799999999999</v>
      </c>
      <c r="AR89">
        <v>6.774</v>
      </c>
      <c r="AS89">
        <v>3.5079499999999997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832.06273640562119</v>
      </c>
      <c r="DN89">
        <v>34.940646968427224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9.5968869605241327</v>
      </c>
      <c r="L90">
        <v>450.00073500799863</v>
      </c>
      <c r="M90">
        <v>28.228338430173292</v>
      </c>
      <c r="N90">
        <v>17.399759794004048</v>
      </c>
      <c r="O90">
        <v>0</v>
      </c>
      <c r="P90">
        <v>31.524248603351953</v>
      </c>
      <c r="Q90">
        <v>3.4591620325497283</v>
      </c>
      <c r="R90">
        <v>13.00255185185185</v>
      </c>
      <c r="S90">
        <v>4.3664922474377752</v>
      </c>
      <c r="T90">
        <v>0</v>
      </c>
      <c r="U90">
        <v>53.527352870920538</v>
      </c>
      <c r="V90">
        <v>6</v>
      </c>
      <c r="W90">
        <v>10.797340438129071</v>
      </c>
      <c r="X90">
        <v>44.086179444605577</v>
      </c>
      <c r="Y90">
        <v>0</v>
      </c>
      <c r="Z90">
        <v>0.33749999999999997</v>
      </c>
      <c r="AA90">
        <v>12.929271077146671</v>
      </c>
      <c r="AB90">
        <v>12.12276</v>
      </c>
      <c r="AC90">
        <v>8.9169460386367216</v>
      </c>
      <c r="AD90">
        <v>8.3897100000000009</v>
      </c>
      <c r="AE90">
        <v>15.166195200000002</v>
      </c>
      <c r="AF90">
        <v>8.1674999999999986</v>
      </c>
      <c r="AG90">
        <v>12.090742559999997</v>
      </c>
      <c r="AH90">
        <v>43.058028000000007</v>
      </c>
      <c r="AI90">
        <v>0</v>
      </c>
      <c r="AJ90">
        <v>0</v>
      </c>
      <c r="AK90">
        <v>15.571999999999996</v>
      </c>
      <c r="AL90">
        <v>0</v>
      </c>
      <c r="AM90">
        <v>3.2392799999999995</v>
      </c>
      <c r="AN90">
        <v>0.87997999999999998</v>
      </c>
      <c r="AO90">
        <v>6.7649400000000002</v>
      </c>
      <c r="AP90">
        <v>3.7337524114967033</v>
      </c>
      <c r="AQ90">
        <v>19.098039999999997</v>
      </c>
      <c r="AR90">
        <v>6.774</v>
      </c>
      <c r="AS90">
        <v>3.5079499999999997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818.37180772164368</v>
      </c>
      <c r="DN90">
        <v>34.365835247183213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9.6072932413202157</v>
      </c>
      <c r="L91">
        <v>450.00073500799863</v>
      </c>
      <c r="M91">
        <v>28.228338430173292</v>
      </c>
      <c r="N91">
        <v>17.399759794004048</v>
      </c>
      <c r="O91">
        <v>0</v>
      </c>
      <c r="P91">
        <v>30.832503888024881</v>
      </c>
      <c r="Q91">
        <v>3.4591620325497283</v>
      </c>
      <c r="R91">
        <v>13.00255185185185</v>
      </c>
      <c r="S91">
        <v>4.3664922474377752</v>
      </c>
      <c r="T91">
        <v>0</v>
      </c>
      <c r="U91">
        <v>53.527352870920538</v>
      </c>
      <c r="V91">
        <v>6</v>
      </c>
      <c r="W91">
        <v>10.671042930808172</v>
      </c>
      <c r="X91">
        <v>44.086752507085244</v>
      </c>
      <c r="Y91">
        <v>0</v>
      </c>
      <c r="Z91">
        <v>6.0324750000000016</v>
      </c>
      <c r="AA91">
        <v>12.929271077146671</v>
      </c>
      <c r="AB91">
        <v>12.12276</v>
      </c>
      <c r="AC91">
        <v>8.9169460386367216</v>
      </c>
      <c r="AD91">
        <v>8.3897100000000009</v>
      </c>
      <c r="AE91">
        <v>15.166195200000002</v>
      </c>
      <c r="AF91">
        <v>8.1674999999999986</v>
      </c>
      <c r="AG91">
        <v>12.090742559999997</v>
      </c>
      <c r="AH91">
        <v>43.058028000000007</v>
      </c>
      <c r="AI91">
        <v>0</v>
      </c>
      <c r="AJ91">
        <v>0</v>
      </c>
      <c r="AK91">
        <v>15.571999999999996</v>
      </c>
      <c r="AL91">
        <v>0</v>
      </c>
      <c r="AM91">
        <v>3.2392799999999995</v>
      </c>
      <c r="AN91">
        <v>0.87997999999999998</v>
      </c>
      <c r="AO91">
        <v>6.7649400000000002</v>
      </c>
      <c r="AP91">
        <v>3.7337524114967033</v>
      </c>
      <c r="AQ91">
        <v>19.098039999999997</v>
      </c>
      <c r="AR91">
        <v>5.0805000000000007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822.03158726106096</v>
      </c>
      <c r="DN91">
        <v>34.519517828393795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9.5968869605241327</v>
      </c>
      <c r="L92">
        <v>450.00073500799863</v>
      </c>
      <c r="M92">
        <v>28.228338430173292</v>
      </c>
      <c r="N92">
        <v>17.399759794004048</v>
      </c>
      <c r="O92">
        <v>0</v>
      </c>
      <c r="P92">
        <v>30.37736842105263</v>
      </c>
      <c r="Q92">
        <v>3.4591620325497283</v>
      </c>
      <c r="R92">
        <v>13.00255185185185</v>
      </c>
      <c r="S92">
        <v>4.3664922474377752</v>
      </c>
      <c r="T92">
        <v>0</v>
      </c>
      <c r="U92">
        <v>53.527352870920538</v>
      </c>
      <c r="V92">
        <v>6</v>
      </c>
      <c r="W92">
        <v>10.671043164589117</v>
      </c>
      <c r="X92">
        <v>44.086752507085244</v>
      </c>
      <c r="Y92">
        <v>0</v>
      </c>
      <c r="Z92">
        <v>6.0324750000000016</v>
      </c>
      <c r="AA92">
        <v>12.929271077146671</v>
      </c>
      <c r="AB92">
        <v>12.12276</v>
      </c>
      <c r="AC92">
        <v>8.9169460386367216</v>
      </c>
      <c r="AD92">
        <v>8.3897100000000009</v>
      </c>
      <c r="AE92">
        <v>15.166195200000002</v>
      </c>
      <c r="AF92">
        <v>8.1674999999999986</v>
      </c>
      <c r="AG92">
        <v>12.090742559999997</v>
      </c>
      <c r="AH92">
        <v>43.058028000000007</v>
      </c>
      <c r="AI92">
        <v>0</v>
      </c>
      <c r="AJ92">
        <v>0</v>
      </c>
      <c r="AK92">
        <v>15.571999999999996</v>
      </c>
      <c r="AL92">
        <v>0</v>
      </c>
      <c r="AM92">
        <v>3.2392799999999995</v>
      </c>
      <c r="AN92">
        <v>0.87997999999999998</v>
      </c>
      <c r="AO92">
        <v>6.7649400000000002</v>
      </c>
      <c r="AP92">
        <v>3.7337524114967033</v>
      </c>
      <c r="AQ92">
        <v>19.098039999999997</v>
      </c>
      <c r="AR92">
        <v>5.0805000000000007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821.58480684445794</v>
      </c>
      <c r="DN92">
        <v>34.500756731009311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9.6072932413202157</v>
      </c>
      <c r="L93">
        <v>450.00073500799863</v>
      </c>
      <c r="M93">
        <v>28.228338430173292</v>
      </c>
      <c r="N93">
        <v>17.399759794004048</v>
      </c>
      <c r="O93">
        <v>0</v>
      </c>
      <c r="P93">
        <v>30.37736842105263</v>
      </c>
      <c r="Q93">
        <v>3.4591620325497283</v>
      </c>
      <c r="R93">
        <v>13.00255185185185</v>
      </c>
      <c r="S93">
        <v>4.3664922474377752</v>
      </c>
      <c r="T93">
        <v>0</v>
      </c>
      <c r="U93">
        <v>53.527352870920538</v>
      </c>
      <c r="V93">
        <v>6</v>
      </c>
      <c r="W93">
        <v>10.671043164589117</v>
      </c>
      <c r="X93">
        <v>44.086752507085244</v>
      </c>
      <c r="Y93">
        <v>0</v>
      </c>
      <c r="Z93">
        <v>6.0324750000000016</v>
      </c>
      <c r="AA93">
        <v>12.929271077146671</v>
      </c>
      <c r="AB93">
        <v>12.12276</v>
      </c>
      <c r="AC93">
        <v>8.9169460386367216</v>
      </c>
      <c r="AD93">
        <v>8.3897100000000009</v>
      </c>
      <c r="AE93">
        <v>15.166195200000002</v>
      </c>
      <c r="AF93">
        <v>8.1674999999999986</v>
      </c>
      <c r="AG93">
        <v>12.090742559999997</v>
      </c>
      <c r="AH93">
        <v>43.058028000000007</v>
      </c>
      <c r="AI93">
        <v>0</v>
      </c>
      <c r="AJ93">
        <v>0</v>
      </c>
      <c r="AK93">
        <v>15.571999999999996</v>
      </c>
      <c r="AL93">
        <v>0</v>
      </c>
      <c r="AM93">
        <v>3.2392799999999995</v>
      </c>
      <c r="AN93">
        <v>0.87997999999999998</v>
      </c>
      <c r="AO93">
        <v>6.7649400000000002</v>
      </c>
      <c r="AP93">
        <v>3.7337524114967033</v>
      </c>
      <c r="AQ93">
        <v>19.098039999999997</v>
      </c>
      <c r="AR93">
        <v>5.0805000000000007</v>
      </c>
      <c r="AS93">
        <v>3.5079499999999997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821.00069167089214</v>
      </c>
      <c r="DN93">
        <v>34.476228185371369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9.5968869605241327</v>
      </c>
      <c r="L94">
        <v>450.00073500799863</v>
      </c>
      <c r="M94">
        <v>28.228338430173292</v>
      </c>
      <c r="N94">
        <v>17.399759794004048</v>
      </c>
      <c r="O94">
        <v>0</v>
      </c>
      <c r="P94">
        <v>30.37736842105263</v>
      </c>
      <c r="Q94">
        <v>3.4591620325497283</v>
      </c>
      <c r="R94">
        <v>13.00255185185185</v>
      </c>
      <c r="S94">
        <v>4.3664922474377752</v>
      </c>
      <c r="T94">
        <v>0</v>
      </c>
      <c r="U94">
        <v>53.527352870920538</v>
      </c>
      <c r="V94">
        <v>6</v>
      </c>
      <c r="W94">
        <v>10.671043164589117</v>
      </c>
      <c r="X94">
        <v>44.086752507085244</v>
      </c>
      <c r="Y94">
        <v>0</v>
      </c>
      <c r="Z94">
        <v>6.0324750000000016</v>
      </c>
      <c r="AA94">
        <v>12.929271077146671</v>
      </c>
      <c r="AB94">
        <v>12.12276</v>
      </c>
      <c r="AC94">
        <v>8.9169460386367216</v>
      </c>
      <c r="AD94">
        <v>8.3897100000000009</v>
      </c>
      <c r="AE94">
        <v>15.166195200000002</v>
      </c>
      <c r="AF94">
        <v>8.1674999999999986</v>
      </c>
      <c r="AG94">
        <v>12.090742559999997</v>
      </c>
      <c r="AH94">
        <v>43.058028000000007</v>
      </c>
      <c r="AI94">
        <v>0</v>
      </c>
      <c r="AJ94">
        <v>0</v>
      </c>
      <c r="AK94">
        <v>15.571999999999996</v>
      </c>
      <c r="AL94">
        <v>0</v>
      </c>
      <c r="AM94">
        <v>3.2392799999999995</v>
      </c>
      <c r="AN94">
        <v>0.87997999999999998</v>
      </c>
      <c r="AO94">
        <v>6.7649400000000002</v>
      </c>
      <c r="AP94">
        <v>3.7337524114967033</v>
      </c>
      <c r="AQ94">
        <v>18.556799999999999</v>
      </c>
      <c r="AR94">
        <v>5.0805000000000007</v>
      </c>
      <c r="AS94">
        <v>3.5079499999999997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820.47127667257735</v>
      </c>
      <c r="DN94">
        <v>34.453996902890012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9.607158952896949</v>
      </c>
      <c r="L95">
        <v>450.00073500799863</v>
      </c>
      <c r="M95">
        <v>28.228338430173292</v>
      </c>
      <c r="N95">
        <v>17.399759794004048</v>
      </c>
      <c r="O95">
        <v>0</v>
      </c>
      <c r="P95">
        <v>30.37736842105263</v>
      </c>
      <c r="Q95">
        <v>3.4591620325497283</v>
      </c>
      <c r="R95">
        <v>13.00255185185185</v>
      </c>
      <c r="S95">
        <v>4.3664922474377752</v>
      </c>
      <c r="T95">
        <v>0</v>
      </c>
      <c r="U95">
        <v>53.527352870920538</v>
      </c>
      <c r="V95">
        <v>6</v>
      </c>
      <c r="W95">
        <v>10.671043164589117</v>
      </c>
      <c r="X95">
        <v>44.086752507085244</v>
      </c>
      <c r="Y95">
        <v>0</v>
      </c>
      <c r="Z95">
        <v>0.33749999999999997</v>
      </c>
      <c r="AA95">
        <v>8.6030349984762875</v>
      </c>
      <c r="AB95">
        <v>10.225000000000001</v>
      </c>
      <c r="AC95">
        <v>5.9386400000000004</v>
      </c>
      <c r="AD95">
        <v>8.3897100000000009</v>
      </c>
      <c r="AE95">
        <v>15.166195200000002</v>
      </c>
      <c r="AF95">
        <v>5.4450000000000003</v>
      </c>
      <c r="AG95">
        <v>12.090742559999997</v>
      </c>
      <c r="AH95">
        <v>35.881690000000006</v>
      </c>
      <c r="AI95">
        <v>0</v>
      </c>
      <c r="AJ95">
        <v>0</v>
      </c>
      <c r="AK95">
        <v>15.571999999999996</v>
      </c>
      <c r="AL95">
        <v>0</v>
      </c>
      <c r="AM95">
        <v>2.4540000000000006</v>
      </c>
      <c r="AN95">
        <v>0.87997999999999998</v>
      </c>
      <c r="AO95">
        <v>6.7649400000000002</v>
      </c>
      <c r="AP95">
        <v>3.7337524114967033</v>
      </c>
      <c r="AQ95">
        <v>18.556799999999999</v>
      </c>
      <c r="AR95">
        <v>4.4031000000000011</v>
      </c>
      <c r="AS95">
        <v>3.5079499999999997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795.28066658767796</v>
      </c>
      <c r="DN95">
        <v>33.396083862854908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9.607158952896949</v>
      </c>
      <c r="L96">
        <v>450.00073500799863</v>
      </c>
      <c r="M96">
        <v>28.228338430173292</v>
      </c>
      <c r="N96">
        <v>17.399759794004048</v>
      </c>
      <c r="O96">
        <v>0</v>
      </c>
      <c r="P96">
        <v>30.37736842105263</v>
      </c>
      <c r="Q96">
        <v>3.4591620325497283</v>
      </c>
      <c r="R96">
        <v>13.00255185185185</v>
      </c>
      <c r="S96">
        <v>4.3664922474377752</v>
      </c>
      <c r="T96">
        <v>0</v>
      </c>
      <c r="U96">
        <v>53.527352870920538</v>
      </c>
      <c r="V96">
        <v>6</v>
      </c>
      <c r="W96">
        <v>10.671043164589117</v>
      </c>
      <c r="X96">
        <v>44.086752507085244</v>
      </c>
      <c r="Y96">
        <v>0</v>
      </c>
      <c r="Z96">
        <v>0.33749999999999997</v>
      </c>
      <c r="AA96">
        <v>8.6030349984762875</v>
      </c>
      <c r="AB96">
        <v>10.225000000000001</v>
      </c>
      <c r="AC96">
        <v>5.9386400000000004</v>
      </c>
      <c r="AD96">
        <v>8.3897100000000009</v>
      </c>
      <c r="AE96">
        <v>15.166195200000002</v>
      </c>
      <c r="AF96">
        <v>2.7225000000000001</v>
      </c>
      <c r="AG96">
        <v>12.090742559999997</v>
      </c>
      <c r="AH96">
        <v>35.881690000000006</v>
      </c>
      <c r="AI96">
        <v>0</v>
      </c>
      <c r="AJ96">
        <v>0</v>
      </c>
      <c r="AK96">
        <v>15.571999999999996</v>
      </c>
      <c r="AL96">
        <v>0</v>
      </c>
      <c r="AM96">
        <v>1.5542</v>
      </c>
      <c r="AN96">
        <v>0.87997999999999998</v>
      </c>
      <c r="AO96">
        <v>6.7649400000000002</v>
      </c>
      <c r="AP96">
        <v>3.7337524114967033</v>
      </c>
      <c r="AQ96">
        <v>18.556799999999999</v>
      </c>
      <c r="AR96">
        <v>4.4031000000000011</v>
      </c>
      <c r="AS96">
        <v>3.5079499999999997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791.80434497699412</v>
      </c>
      <c r="DN96">
        <v>33.250105473538767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9.5968440090396427</v>
      </c>
      <c r="L97">
        <v>450.00073500799863</v>
      </c>
      <c r="M97">
        <v>28.228338430173292</v>
      </c>
      <c r="N97">
        <v>17.399759794004048</v>
      </c>
      <c r="O97">
        <v>0</v>
      </c>
      <c r="P97">
        <v>30.37736842105263</v>
      </c>
      <c r="Q97">
        <v>3.4591620325497283</v>
      </c>
      <c r="R97">
        <v>13.00255185185185</v>
      </c>
      <c r="S97">
        <v>4.3664922474377752</v>
      </c>
      <c r="T97">
        <v>0</v>
      </c>
      <c r="U97">
        <v>53.527352870920538</v>
      </c>
      <c r="V97">
        <v>6</v>
      </c>
      <c r="W97">
        <v>10.283791957894737</v>
      </c>
      <c r="X97">
        <v>44.086752507085244</v>
      </c>
      <c r="Y97">
        <v>0</v>
      </c>
      <c r="Z97">
        <v>0</v>
      </c>
      <c r="AA97">
        <v>8.6030349984762875</v>
      </c>
      <c r="AB97">
        <v>10.225000000000001</v>
      </c>
      <c r="AC97">
        <v>5.9386400000000004</v>
      </c>
      <c r="AD97">
        <v>8.3897100000000009</v>
      </c>
      <c r="AE97">
        <v>15.166195200000002</v>
      </c>
      <c r="AF97">
        <v>2.7225000000000001</v>
      </c>
      <c r="AG97">
        <v>12.090742559999997</v>
      </c>
      <c r="AH97">
        <v>35.881690000000006</v>
      </c>
      <c r="AI97">
        <v>0</v>
      </c>
      <c r="AJ97">
        <v>0</v>
      </c>
      <c r="AK97">
        <v>15.571999999999996</v>
      </c>
      <c r="AL97">
        <v>0</v>
      </c>
      <c r="AM97">
        <v>1.4724000000000002</v>
      </c>
      <c r="AN97">
        <v>0.87997999999999998</v>
      </c>
      <c r="AO97">
        <v>6.7649400000000002</v>
      </c>
      <c r="AP97">
        <v>3.7337524114967033</v>
      </c>
      <c r="AQ97">
        <v>18.556799999999999</v>
      </c>
      <c r="AR97">
        <v>5.0805000000000007</v>
      </c>
      <c r="AS97">
        <v>3.5079499999999997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791.67049945346935</v>
      </c>
      <c r="DN97">
        <v>33.244484846511824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9.5968440090396427</v>
      </c>
      <c r="L98">
        <v>470.00045664943855</v>
      </c>
      <c r="M98">
        <v>28.228338430173292</v>
      </c>
      <c r="N98">
        <v>17.399759794004048</v>
      </c>
      <c r="O98">
        <v>0</v>
      </c>
      <c r="P98">
        <v>30.37736842105263</v>
      </c>
      <c r="Q98">
        <v>3.4591620325497283</v>
      </c>
      <c r="R98">
        <v>13.00255185185185</v>
      </c>
      <c r="S98">
        <v>4.3664922474377752</v>
      </c>
      <c r="T98">
        <v>0</v>
      </c>
      <c r="U98">
        <v>53.527352870920538</v>
      </c>
      <c r="V98">
        <v>6</v>
      </c>
      <c r="W98">
        <v>10.283791957894737</v>
      </c>
      <c r="X98">
        <v>44.086752507085244</v>
      </c>
      <c r="Y98">
        <v>0</v>
      </c>
      <c r="Z98">
        <v>0</v>
      </c>
      <c r="AA98">
        <v>8.6030349984762875</v>
      </c>
      <c r="AB98">
        <v>10.225000000000001</v>
      </c>
      <c r="AC98">
        <v>5.9386400000000004</v>
      </c>
      <c r="AD98">
        <v>8.3897100000000009</v>
      </c>
      <c r="AE98">
        <v>15.166195200000002</v>
      </c>
      <c r="AF98">
        <v>2.7225000000000001</v>
      </c>
      <c r="AG98">
        <v>12.090742559999997</v>
      </c>
      <c r="AH98">
        <v>35.881690000000006</v>
      </c>
      <c r="AI98">
        <v>0</v>
      </c>
      <c r="AJ98">
        <v>0</v>
      </c>
      <c r="AK98">
        <v>15.571999999999996</v>
      </c>
      <c r="AL98">
        <v>0</v>
      </c>
      <c r="AM98">
        <v>0</v>
      </c>
      <c r="AN98">
        <v>0.87997999999999998</v>
      </c>
      <c r="AO98">
        <v>6.7649400000000002</v>
      </c>
      <c r="AP98">
        <v>3.7337524114967033</v>
      </c>
      <c r="AQ98">
        <v>18.556799999999999</v>
      </c>
      <c r="AR98">
        <v>5.0805000000000007</v>
      </c>
      <c r="AS98">
        <v>3.5079499999999997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809.45117014321681</v>
      </c>
      <c r="DN98">
        <v>33.991135798204269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0.18492244079787271</v>
      </c>
      <c r="L99">
        <f t="shared" si="2"/>
        <v>9.8329877069996172</v>
      </c>
      <c r="M99">
        <f t="shared" si="2"/>
        <v>0.67748012232415888</v>
      </c>
      <c r="N99">
        <f t="shared" si="2"/>
        <v>0.41747898872982353</v>
      </c>
      <c r="O99">
        <f t="shared" si="2"/>
        <v>0</v>
      </c>
      <c r="P99">
        <f t="shared" si="2"/>
        <v>0.74617455236738672</v>
      </c>
      <c r="Q99">
        <f t="shared" si="2"/>
        <v>8.2488652142633276E-2</v>
      </c>
      <c r="R99">
        <f t="shared" si="2"/>
        <v>0.25681948854836828</v>
      </c>
      <c r="S99">
        <f t="shared" si="2"/>
        <v>0.10077994152230896</v>
      </c>
      <c r="T99">
        <f t="shared" si="2"/>
        <v>0</v>
      </c>
      <c r="U99">
        <f t="shared" si="2"/>
        <v>1.2826554884070729</v>
      </c>
      <c r="V99">
        <f t="shared" si="2"/>
        <v>0.1043741790150275</v>
      </c>
      <c r="W99">
        <f t="shared" si="2"/>
        <v>0.25979577447266433</v>
      </c>
      <c r="X99">
        <f t="shared" si="2"/>
        <v>1.0100447346246293</v>
      </c>
      <c r="Y99">
        <f t="shared" si="2"/>
        <v>0</v>
      </c>
      <c r="Z99">
        <f t="shared" si="2"/>
        <v>3.9550950000000008E-2</v>
      </c>
      <c r="AA99">
        <f t="shared" si="2"/>
        <v>0.1090514657931503</v>
      </c>
      <c r="AB99">
        <f t="shared" si="2"/>
        <v>0.16916239999999994</v>
      </c>
      <c r="AC99">
        <f t="shared" si="2"/>
        <v>8.3910248115910177E-2</v>
      </c>
      <c r="AD99">
        <f t="shared" si="2"/>
        <v>0.20135304000000021</v>
      </c>
      <c r="AE99">
        <f t="shared" si="2"/>
        <v>0.36398868479999918</v>
      </c>
      <c r="AF99">
        <f t="shared" si="2"/>
        <v>8.5758749999999981E-2</v>
      </c>
      <c r="AG99">
        <f t="shared" si="2"/>
        <v>0.29017782143999998</v>
      </c>
      <c r="AH99">
        <f t="shared" si="2"/>
        <v>0.72100406399999983</v>
      </c>
      <c r="AI99">
        <f t="shared" si="2"/>
        <v>0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1.8921157999999993E-2</v>
      </c>
      <c r="AN99">
        <f t="shared" si="2"/>
        <v>2.126777750000005E-2</v>
      </c>
      <c r="AO99">
        <f t="shared" si="2"/>
        <v>0.16616947620000036</v>
      </c>
      <c r="AP99">
        <f t="shared" si="2"/>
        <v>9.0671229613925319E-2</v>
      </c>
      <c r="AQ99">
        <f t="shared" si="2"/>
        <v>0.16778439999999986</v>
      </c>
      <c r="AR99">
        <f t="shared" si="2"/>
        <v>0.1403911500000001</v>
      </c>
      <c r="AS99">
        <f t="shared" si="2"/>
        <v>0.10458849749999991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17.373903171900281</v>
      </c>
      <c r="DN99">
        <f t="shared" si="3"/>
        <v>0.72957801101426867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71.98</v>
      </c>
      <c r="DN3">
        <v>3.019999999999996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71.98</v>
      </c>
      <c r="DN4">
        <v>3.019999999999996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71.98</v>
      </c>
      <c r="DN5">
        <v>3.019999999999996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71.98</v>
      </c>
      <c r="DN6">
        <v>3.019999999999996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71.98</v>
      </c>
      <c r="DN7">
        <v>3.019999999999996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71.98</v>
      </c>
      <c r="DN8">
        <v>3.019999999999996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71.98</v>
      </c>
      <c r="DN9">
        <v>3.019999999999996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71.98</v>
      </c>
      <c r="DN10">
        <v>3.019999999999996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71.98</v>
      </c>
      <c r="DN11">
        <v>3.019999999999996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71.98</v>
      </c>
      <c r="DN12">
        <v>3.019999999999996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58.98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56.6</v>
      </c>
      <c r="DN13">
        <v>2.3799999999999955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54.7</v>
      </c>
      <c r="DN14">
        <v>2.2999999999999972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53.74</v>
      </c>
      <c r="DN15">
        <v>2.259999999999998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50.86</v>
      </c>
      <c r="DN16">
        <v>2.1400000000000006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51.999999999999993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49.9</v>
      </c>
      <c r="DN17">
        <v>2.0999999999999943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48.94</v>
      </c>
      <c r="DN18">
        <v>2.0600000000000023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48.94</v>
      </c>
      <c r="DN19">
        <v>2.0600000000000023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49.000000000000007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47.03</v>
      </c>
      <c r="DN20">
        <v>1.970000000000006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46.07</v>
      </c>
      <c r="DN21">
        <v>1.9299999999999997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46.07</v>
      </c>
      <c r="DN22">
        <v>1.9299999999999997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48.48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46.53</v>
      </c>
      <c r="DN23">
        <v>1.9499999999999957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47.81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45.88</v>
      </c>
      <c r="DN24">
        <v>1.9299999999999997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46.49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44.62</v>
      </c>
      <c r="DN25">
        <v>1.8700000000000045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46.600000000000009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44.72</v>
      </c>
      <c r="DN26">
        <v>1.8800000000000097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45.96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44.11</v>
      </c>
      <c r="DN27">
        <v>1.8500000000000014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46.600000000000009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44.72</v>
      </c>
      <c r="DN28">
        <v>1.8800000000000097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41.27</v>
      </c>
      <c r="DN29">
        <v>1.7299999999999969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43.19</v>
      </c>
      <c r="DN30">
        <v>1.8100000000000023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44.15</v>
      </c>
      <c r="DN31">
        <v>1.8500000000000014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45.11</v>
      </c>
      <c r="DN32">
        <v>1.8900000000000006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45.11</v>
      </c>
      <c r="DN33">
        <v>1.8900000000000006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49.85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47.84</v>
      </c>
      <c r="DN34">
        <v>2.009999999999998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51.999999999999993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49.9</v>
      </c>
      <c r="DN35">
        <v>2.0999999999999943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54.000000000000007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51.82</v>
      </c>
      <c r="DN36">
        <v>2.1800000000000068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53.74</v>
      </c>
      <c r="DN37">
        <v>2.259999999999998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54.7</v>
      </c>
      <c r="DN38">
        <v>2.2999999999999972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41.29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39.630000000000003</v>
      </c>
      <c r="DN39">
        <v>1.6599999999999966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42.47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40.76</v>
      </c>
      <c r="DN40">
        <v>1.7100000000000009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43.68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41.92</v>
      </c>
      <c r="DN41">
        <v>1.759999999999998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43.68</v>
      </c>
      <c r="DN42">
        <v>1.8299999999999983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46.74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44.86</v>
      </c>
      <c r="DN43">
        <v>1.8800000000000026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46.07</v>
      </c>
      <c r="DN44">
        <v>1.9299999999999997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49.899999999999991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47.89</v>
      </c>
      <c r="DN45">
        <v>2.0099999999999909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51.19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49.13</v>
      </c>
      <c r="DN46">
        <v>2.0599999999999952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54.000000000000007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51.82</v>
      </c>
      <c r="DN47">
        <v>2.1800000000000068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52.78</v>
      </c>
      <c r="DN48">
        <v>2.2199999999999989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54.7</v>
      </c>
      <c r="DN49">
        <v>2.2999999999999972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54.7</v>
      </c>
      <c r="DN50">
        <v>2.2999999999999972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71.98</v>
      </c>
      <c r="DN51">
        <v>3.019999999999996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71.98</v>
      </c>
      <c r="DN52">
        <v>3.019999999999996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71.98</v>
      </c>
      <c r="DN53">
        <v>3.019999999999996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71.98</v>
      </c>
      <c r="DN54">
        <v>3.019999999999996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51.52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49.44</v>
      </c>
      <c r="DN55">
        <v>2.0800000000000054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51.52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49.44</v>
      </c>
      <c r="DN56">
        <v>2.0800000000000054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51.52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49.44</v>
      </c>
      <c r="DN57">
        <v>2.0800000000000054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51.52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49.44</v>
      </c>
      <c r="DN58">
        <v>2.0800000000000054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51.52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49.44</v>
      </c>
      <c r="DN59">
        <v>2.0800000000000054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52.78</v>
      </c>
      <c r="DN60">
        <v>2.2199999999999989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52.78</v>
      </c>
      <c r="DN61">
        <v>2.2199999999999989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52.78</v>
      </c>
      <c r="DN62">
        <v>2.2199999999999989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52.78</v>
      </c>
      <c r="DN63">
        <v>2.2199999999999989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52.78</v>
      </c>
      <c r="DN64">
        <v>2.2199999999999989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57.58</v>
      </c>
      <c r="DN65">
        <v>2.4200000000000017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57.58</v>
      </c>
      <c r="DN66">
        <v>2.4200000000000017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57.58</v>
      </c>
      <c r="DN67">
        <v>2.4200000000000017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57.58</v>
      </c>
      <c r="DN68">
        <v>2.4200000000000017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57.58</v>
      </c>
      <c r="DN69">
        <v>2.4200000000000017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52.78</v>
      </c>
      <c r="DN70">
        <v>2.2199999999999989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73.77</v>
      </c>
      <c r="DN71">
        <v>3.1000000000000085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73.77</v>
      </c>
      <c r="DN72">
        <v>3.1000000000000085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73.77</v>
      </c>
      <c r="DN73">
        <v>3.1000000000000085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73.77</v>
      </c>
      <c r="DN74">
        <v>3.1000000000000085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73.77</v>
      </c>
      <c r="DN75">
        <v>3.1000000000000085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73.77</v>
      </c>
      <c r="DN76">
        <v>3.1000000000000085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73.77</v>
      </c>
      <c r="DN77">
        <v>3.1000000000000085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73.77</v>
      </c>
      <c r="DN78">
        <v>3.1000000000000085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73.77</v>
      </c>
      <c r="DN79">
        <v>3.1000000000000085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73.77</v>
      </c>
      <c r="DN80">
        <v>3.1000000000000085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73.77</v>
      </c>
      <c r="DN81">
        <v>3.1000000000000085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73.77</v>
      </c>
      <c r="DN82">
        <v>3.1000000000000085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73.77</v>
      </c>
      <c r="DN83">
        <v>3.1000000000000085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73.77</v>
      </c>
      <c r="DN84">
        <v>3.1000000000000085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73.77</v>
      </c>
      <c r="DN85">
        <v>3.1000000000000085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73.77</v>
      </c>
      <c r="DN86">
        <v>3.1000000000000085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73.77</v>
      </c>
      <c r="DN87">
        <v>3.1000000000000085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73.77</v>
      </c>
      <c r="DN88">
        <v>3.1000000000000085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73.77</v>
      </c>
      <c r="DN89">
        <v>3.1000000000000085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73.77</v>
      </c>
      <c r="DN90">
        <v>3.1000000000000085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73.77</v>
      </c>
      <c r="DN91">
        <v>3.1000000000000085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73.77</v>
      </c>
      <c r="DN92">
        <v>3.1000000000000085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73.77</v>
      </c>
      <c r="DN93">
        <v>3.1000000000000085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73.77</v>
      </c>
      <c r="DN94">
        <v>3.1000000000000085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73.77</v>
      </c>
      <c r="DN95">
        <v>3.1000000000000085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73.77</v>
      </c>
      <c r="DN96">
        <v>3.1000000000000085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73.77</v>
      </c>
      <c r="DN97">
        <v>3.1000000000000085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73.77</v>
      </c>
      <c r="DN98">
        <v>3.1000000000000085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1.4961274999999992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1.4358150000000027</v>
      </c>
      <c r="DN99">
        <f t="shared" si="3"/>
        <v>6.0312500000000172E-2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14.396796</v>
      </c>
      <c r="DN3">
        <v>0.60455400000000026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14.396796</v>
      </c>
      <c r="DN4">
        <v>0.60455400000000026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8.0638769999999997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7.7389029999999996</v>
      </c>
      <c r="DN5">
        <v>0.3249740000000001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8.0413800000000002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7.7173119999999997</v>
      </c>
      <c r="DN6">
        <v>0.32406800000000047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8.096781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7.7704810000000002</v>
      </c>
      <c r="DN7">
        <v>0.32629999999999981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8.0604080000000007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7.7355739999999997</v>
      </c>
      <c r="DN8">
        <v>0.32483400000000096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8.074389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7.7489910000000002</v>
      </c>
      <c r="DN9">
        <v>0.32539799999999985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8.0371749999999995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7.7132769999999997</v>
      </c>
      <c r="DN10">
        <v>0.3238979999999998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8.0487389999999994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7.7243750000000002</v>
      </c>
      <c r="DN11">
        <v>0.32436399999999921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8.0631409999999999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7.7381960000000003</v>
      </c>
      <c r="DN12">
        <v>0.3249449999999996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8.0337060000000005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7.7099479999999998</v>
      </c>
      <c r="DN13">
        <v>0.32375800000000066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8.0393830000000008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7.7153960000000001</v>
      </c>
      <c r="DN14">
        <v>0.32398700000000069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8.0045870000000008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7.6820019999999998</v>
      </c>
      <c r="DN15">
        <v>0.32258500000000101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8.0146789999999992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7.6916869999999999</v>
      </c>
      <c r="DN16">
        <v>0.32299199999999928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8.0263469999999995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7.7028850000000002</v>
      </c>
      <c r="DN17">
        <v>0.32346199999999925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8.0197249999999993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7.6965300000000001</v>
      </c>
      <c r="DN18">
        <v>0.32319499999999923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8.0393830000000008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7.7153960000000001</v>
      </c>
      <c r="DN19">
        <v>0.32398700000000069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8.0128920000000008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7.689972</v>
      </c>
      <c r="DN20">
        <v>0.32292000000000076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8.0713410000000003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7.7460659999999999</v>
      </c>
      <c r="DN21">
        <v>0.32527500000000042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8.0714459999999999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7.7461669999999998</v>
      </c>
      <c r="DN22">
        <v>0.3252790000000001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8.0960450000000002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7.769774</v>
      </c>
      <c r="DN23">
        <v>0.3262710000000002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8.0960450000000002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7.769774</v>
      </c>
      <c r="DN24">
        <v>0.3262710000000002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8.0960450000000002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7.769774</v>
      </c>
      <c r="DN25">
        <v>0.3262710000000002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8.0960450000000002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7.769774</v>
      </c>
      <c r="DN26">
        <v>0.3262710000000002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8.0960450000000002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7.769774</v>
      </c>
      <c r="DN27">
        <v>0.3262710000000002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8.0960450000000002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7.769774</v>
      </c>
      <c r="DN28">
        <v>0.3262710000000002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8.0960450000000002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7.769774</v>
      </c>
      <c r="DN29">
        <v>0.3262710000000002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8.0960450000000002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7.769774</v>
      </c>
      <c r="DN30">
        <v>0.3262710000000002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8.0413800000000002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7.7173119999999997</v>
      </c>
      <c r="DN31">
        <v>0.32406800000000047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8.0173070000000006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7.69421</v>
      </c>
      <c r="DN32">
        <v>0.32309700000000063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8.0599869999999996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7.7351700000000001</v>
      </c>
      <c r="DN33">
        <v>0.32481699999999947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8.0591460000000001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7.734362</v>
      </c>
      <c r="DN34">
        <v>0.32478400000000018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8.0402240000000003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7.7162030000000001</v>
      </c>
      <c r="DN35">
        <v>0.32402100000000011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8.0768070000000005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7.7513120000000004</v>
      </c>
      <c r="DN36">
        <v>0.32549500000000009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8.0277139999999996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7.7041969999999997</v>
      </c>
      <c r="DN37">
        <v>0.32351699999999983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8.0057430000000007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7.6831120000000004</v>
      </c>
      <c r="DN38">
        <v>0.32263100000000033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8.0960450000000002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7.769774</v>
      </c>
      <c r="DN39">
        <v>0.3262710000000002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8.0960450000000002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7.769774</v>
      </c>
      <c r="DN40">
        <v>0.3262710000000002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8.0464260000000003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7.7221549999999999</v>
      </c>
      <c r="DN41">
        <v>0.32427100000000042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8.047898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7.7235680000000002</v>
      </c>
      <c r="DN42">
        <v>0.32432999999999979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8.0330750000000002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7.7093420000000004</v>
      </c>
      <c r="DN43">
        <v>0.32373299999999983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8.0466359999999995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7.7223569999999997</v>
      </c>
      <c r="DN44">
        <v>0.32427899999999976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8.0076350000000005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7.6849270000000001</v>
      </c>
      <c r="DN45">
        <v>0.32270800000000044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8.0047969999999999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7.6822039999999996</v>
      </c>
      <c r="DN46">
        <v>0.32259300000000035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8.0723920000000007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7.7470749999999997</v>
      </c>
      <c r="DN47">
        <v>0.32531700000000097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8.082694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7.7569610000000004</v>
      </c>
      <c r="DN48">
        <v>0.32573299999999961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8.0176219999999994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7.6945119999999996</v>
      </c>
      <c r="DN49">
        <v>0.32310999999999979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8.0748099999999994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7.7493949999999998</v>
      </c>
      <c r="DN50">
        <v>0.32541499999999957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8.0873200000000001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7.7614010000000002</v>
      </c>
      <c r="DN51">
        <v>0.32591899999999985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8.0579900000000002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7.7332530000000004</v>
      </c>
      <c r="DN52">
        <v>0.32473699999999983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8.0170960000000004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7.694007</v>
      </c>
      <c r="DN53">
        <v>0.3230890000000004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8.0555719999999997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7.7309320000000001</v>
      </c>
      <c r="DN54">
        <v>0.3246399999999996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8.0510520000000003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7.7265949999999997</v>
      </c>
      <c r="DN55">
        <v>0.32445700000000066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8.0904729999999994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7.7644270000000004</v>
      </c>
      <c r="DN56">
        <v>0.32604599999999895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8.0200399999999998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7.6968319999999997</v>
      </c>
      <c r="DN57">
        <v>0.32320800000000016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8.0082660000000008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7.6855330000000004</v>
      </c>
      <c r="DN58">
        <v>0.32273300000000038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8.030132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7.706518</v>
      </c>
      <c r="DN59">
        <v>0.32361400000000007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8.0841659999999997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7.7583739999999999</v>
      </c>
      <c r="DN60">
        <v>0.32579199999999986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8.0960450000000002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7.769774</v>
      </c>
      <c r="DN61">
        <v>0.3262710000000002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8.0960450000000002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7.769774</v>
      </c>
      <c r="DN62">
        <v>0.3262710000000002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8.0472669999999997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7.7229619999999999</v>
      </c>
      <c r="DN63">
        <v>0.32430499999999984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8.0661900000000006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7.741123</v>
      </c>
      <c r="DN64">
        <v>0.32506700000000066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8.0960450000000002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7.769774</v>
      </c>
      <c r="DN65">
        <v>0.3262710000000002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8.0232989999999997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7.6999599999999999</v>
      </c>
      <c r="DN66">
        <v>0.32333899999999982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8.0844810000000003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7.7586760000000004</v>
      </c>
      <c r="DN67">
        <v>0.3258049999999999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8.0960450000000002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7.769774</v>
      </c>
      <c r="DN68">
        <v>0.3262710000000002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8.0960450000000002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7.769774</v>
      </c>
      <c r="DN69">
        <v>0.3262710000000002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8.0960450000000002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7.769774</v>
      </c>
      <c r="DN70">
        <v>0.3262710000000002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8.0960450000000002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7.769774</v>
      </c>
      <c r="DN71">
        <v>0.3262710000000002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8.0960450000000002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7.769774</v>
      </c>
      <c r="DN72">
        <v>0.3262710000000002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8.0960450000000002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7.769774</v>
      </c>
      <c r="DN73">
        <v>0.3262710000000002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8.0960450000000002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7.769774</v>
      </c>
      <c r="DN74">
        <v>0.3262710000000002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8.0960450000000002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7.769774</v>
      </c>
      <c r="DN75">
        <v>0.3262710000000002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8.0111039999999996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7.6882570000000001</v>
      </c>
      <c r="DN76">
        <v>0.32284699999999944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10.200739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9.7896490000000007</v>
      </c>
      <c r="DN77">
        <v>0.41108999999999973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8.0915250000000007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7.7654370000000004</v>
      </c>
      <c r="DN78">
        <v>0.32608800000000038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10.781986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10.347472</v>
      </c>
      <c r="DN79">
        <v>0.43451400000000007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14.999980000000001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14.395481</v>
      </c>
      <c r="DN80">
        <v>0.60449900000000056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14.999980000000001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14.395481</v>
      </c>
      <c r="DN81">
        <v>0.60449900000000056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14.999980000000001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14.395481</v>
      </c>
      <c r="DN82">
        <v>0.60449900000000056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14.999980000000001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14.395481</v>
      </c>
      <c r="DN83">
        <v>0.60449900000000056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14.999980000000001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14.395481</v>
      </c>
      <c r="DN84">
        <v>0.60449900000000056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14.999980000000001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14.395481</v>
      </c>
      <c r="DN85">
        <v>0.60449900000000056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14.999980000000001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14.395481</v>
      </c>
      <c r="DN86">
        <v>0.60449900000000056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14.999980000000001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14.395481</v>
      </c>
      <c r="DN87">
        <v>0.60449900000000056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14.999980000000001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14.395481</v>
      </c>
      <c r="DN88">
        <v>0.60449900000000056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14.999980000000001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14.395481</v>
      </c>
      <c r="DN89">
        <v>0.60449900000000056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14.999980000000001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14.395481</v>
      </c>
      <c r="DN90">
        <v>0.60449900000000056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14.999980000000001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14.395481</v>
      </c>
      <c r="DN91">
        <v>0.60449900000000056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14.999980000000001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14.395481</v>
      </c>
      <c r="DN92">
        <v>0.60449900000000056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14.999980000000001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14.395481</v>
      </c>
      <c r="DN93">
        <v>0.60449900000000056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14.999980000000001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14.395481</v>
      </c>
      <c r="DN94">
        <v>0.60449900000000056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14.999980000000001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14.395481</v>
      </c>
      <c r="DN95">
        <v>0.60449900000000056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14.999980000000001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14.395481</v>
      </c>
      <c r="DN96">
        <v>0.60449900000000056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14.999980000000001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14.395481</v>
      </c>
      <c r="DN97">
        <v>0.60449900000000056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14.999980000000001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14.395481</v>
      </c>
      <c r="DN98">
        <v>0.60449900000000056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0.23110240875000018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0.22178898125000007</v>
      </c>
      <c r="DN99">
        <f t="shared" si="3"/>
        <v>9.3134275000000058E-3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45193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268.70999999999998</v>
      </c>
      <c r="L3" s="197">
        <v>2.88</v>
      </c>
      <c r="M3" s="197">
        <v>61.2</v>
      </c>
      <c r="N3" s="197">
        <v>23.89</v>
      </c>
      <c r="O3" s="197">
        <v>70.33</v>
      </c>
      <c r="P3" s="197">
        <v>18.489999999999998</v>
      </c>
      <c r="Q3" s="197">
        <v>3.84</v>
      </c>
      <c r="R3" s="197">
        <v>16.55</v>
      </c>
      <c r="S3" s="197">
        <v>4.8</v>
      </c>
      <c r="T3" s="197">
        <v>0</v>
      </c>
      <c r="U3" s="197">
        <v>49.67</v>
      </c>
      <c r="V3" s="197">
        <v>8.73</v>
      </c>
      <c r="W3" s="197">
        <v>18.55</v>
      </c>
      <c r="X3" s="197">
        <v>62.18</v>
      </c>
      <c r="Y3" s="197">
        <v>0</v>
      </c>
      <c r="Z3">
        <v>0</v>
      </c>
      <c r="AA3" s="197">
        <v>-0.1</v>
      </c>
      <c r="AB3" s="197">
        <v>0</v>
      </c>
      <c r="AC3" s="197">
        <v>0</v>
      </c>
      <c r="AD3" s="197">
        <v>0</v>
      </c>
      <c r="AE3" s="197">
        <v>33.07</v>
      </c>
      <c r="AF3" s="197">
        <v>0</v>
      </c>
      <c r="AG3" s="197">
        <v>0</v>
      </c>
      <c r="AH3" s="197">
        <v>0</v>
      </c>
      <c r="AI3" s="197">
        <v>83.76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274.10000000000002</v>
      </c>
      <c r="L4" s="197">
        <v>6.73</v>
      </c>
      <c r="M4" s="197">
        <v>61.2</v>
      </c>
      <c r="N4" s="197">
        <v>23.89</v>
      </c>
      <c r="O4" s="197">
        <v>70.33</v>
      </c>
      <c r="P4" s="197">
        <v>18.489999999999998</v>
      </c>
      <c r="Q4" s="197">
        <v>4.62</v>
      </c>
      <c r="R4" s="197">
        <v>17.87</v>
      </c>
      <c r="S4" s="197">
        <v>5.83</v>
      </c>
      <c r="T4" s="197">
        <v>0</v>
      </c>
      <c r="U4" s="197">
        <v>49.67</v>
      </c>
      <c r="V4" s="197">
        <v>8.73</v>
      </c>
      <c r="W4" s="197">
        <v>18.55</v>
      </c>
      <c r="X4" s="197">
        <v>62.18</v>
      </c>
      <c r="Y4" s="197">
        <v>0</v>
      </c>
      <c r="Z4">
        <v>0</v>
      </c>
      <c r="AA4" s="197">
        <v>-0.1</v>
      </c>
      <c r="AB4" s="197">
        <v>0</v>
      </c>
      <c r="AC4" s="197">
        <v>0</v>
      </c>
      <c r="AD4" s="197">
        <v>0</v>
      </c>
      <c r="AE4" s="197">
        <v>33.07</v>
      </c>
      <c r="AF4" s="197">
        <v>0</v>
      </c>
      <c r="AG4" s="197">
        <v>0</v>
      </c>
      <c r="AH4" s="197">
        <v>0</v>
      </c>
      <c r="AI4" s="197">
        <v>83.76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274.10000000000002</v>
      </c>
      <c r="L5" s="197">
        <v>2.88</v>
      </c>
      <c r="M5" s="197">
        <v>61.2</v>
      </c>
      <c r="N5" s="197">
        <v>23.89</v>
      </c>
      <c r="O5" s="197">
        <v>70.33</v>
      </c>
      <c r="P5" s="197">
        <v>18.489999999999998</v>
      </c>
      <c r="Q5" s="197">
        <v>4.87</v>
      </c>
      <c r="R5" s="197">
        <v>17.87</v>
      </c>
      <c r="S5" s="197">
        <v>5.83</v>
      </c>
      <c r="T5" s="197">
        <v>0</v>
      </c>
      <c r="U5" s="197">
        <v>49.67</v>
      </c>
      <c r="V5" s="197">
        <v>9.1</v>
      </c>
      <c r="W5" s="197">
        <v>18.55</v>
      </c>
      <c r="X5" s="197">
        <v>62.18</v>
      </c>
      <c r="Y5" s="197">
        <v>0</v>
      </c>
      <c r="Z5">
        <v>0</v>
      </c>
      <c r="AA5" s="197">
        <v>-0.1</v>
      </c>
      <c r="AB5" s="197">
        <v>0</v>
      </c>
      <c r="AC5" s="197">
        <v>0</v>
      </c>
      <c r="AD5" s="197">
        <v>0</v>
      </c>
      <c r="AE5" s="197">
        <v>33.07</v>
      </c>
      <c r="AF5" s="197">
        <v>0</v>
      </c>
      <c r="AG5" s="197">
        <v>0</v>
      </c>
      <c r="AH5" s="197">
        <v>0</v>
      </c>
      <c r="AI5" s="197">
        <v>83.76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118.55</v>
      </c>
      <c r="AQ5" s="197">
        <v>32.53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274.10000000000002</v>
      </c>
      <c r="L6" s="197">
        <v>2.88</v>
      </c>
      <c r="M6" s="197">
        <v>61.2</v>
      </c>
      <c r="N6" s="197">
        <v>23.89</v>
      </c>
      <c r="O6" s="197">
        <v>70.33</v>
      </c>
      <c r="P6" s="197">
        <v>18.489999999999998</v>
      </c>
      <c r="Q6" s="197">
        <v>4.87</v>
      </c>
      <c r="R6" s="197">
        <v>17.87</v>
      </c>
      <c r="S6" s="197">
        <v>5.83</v>
      </c>
      <c r="T6" s="197">
        <v>0</v>
      </c>
      <c r="U6" s="197">
        <v>49.67</v>
      </c>
      <c r="V6" s="197">
        <v>8.74</v>
      </c>
      <c r="W6" s="197">
        <v>18.55</v>
      </c>
      <c r="X6" s="197">
        <v>62.18</v>
      </c>
      <c r="Y6" s="197">
        <v>0</v>
      </c>
      <c r="Z6">
        <v>0</v>
      </c>
      <c r="AA6" s="197">
        <v>-0.1</v>
      </c>
      <c r="AB6" s="197">
        <v>0</v>
      </c>
      <c r="AC6" s="197">
        <v>0</v>
      </c>
      <c r="AD6" s="197">
        <v>0</v>
      </c>
      <c r="AE6" s="197">
        <v>33.07</v>
      </c>
      <c r="AF6" s="197">
        <v>0</v>
      </c>
      <c r="AG6" s="197">
        <v>0</v>
      </c>
      <c r="AH6" s="197">
        <v>0</v>
      </c>
      <c r="AI6" s="197">
        <v>83.76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118.55</v>
      </c>
      <c r="AQ6" s="197">
        <v>32.53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341.65</v>
      </c>
      <c r="L7" s="197">
        <v>2.88</v>
      </c>
      <c r="M7" s="197">
        <v>61.2</v>
      </c>
      <c r="N7" s="197">
        <v>23.89</v>
      </c>
      <c r="O7" s="197">
        <v>70.33</v>
      </c>
      <c r="P7" s="197">
        <v>18.489999999999998</v>
      </c>
      <c r="Q7" s="197">
        <v>4.87</v>
      </c>
      <c r="R7" s="197">
        <v>17.87</v>
      </c>
      <c r="S7" s="197">
        <v>5.83</v>
      </c>
      <c r="T7" s="197">
        <v>0</v>
      </c>
      <c r="U7" s="197">
        <v>49.41</v>
      </c>
      <c r="V7" s="197">
        <v>8.74</v>
      </c>
      <c r="W7" s="197">
        <v>13.43</v>
      </c>
      <c r="X7" s="197">
        <v>62.18</v>
      </c>
      <c r="Y7" s="197">
        <v>0</v>
      </c>
      <c r="Z7">
        <v>0</v>
      </c>
      <c r="AA7" s="197">
        <v>-0.1</v>
      </c>
      <c r="AB7" s="197">
        <v>0</v>
      </c>
      <c r="AC7" s="197">
        <v>0</v>
      </c>
      <c r="AD7" s="197">
        <v>0</v>
      </c>
      <c r="AE7" s="197">
        <v>33.07</v>
      </c>
      <c r="AF7" s="197">
        <v>0</v>
      </c>
      <c r="AG7" s="197">
        <v>0</v>
      </c>
      <c r="AH7" s="197">
        <v>0</v>
      </c>
      <c r="AI7" s="197">
        <v>83.76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321.5</v>
      </c>
      <c r="L8" s="197">
        <v>2.88</v>
      </c>
      <c r="M8" s="197">
        <v>61.2</v>
      </c>
      <c r="N8" s="197">
        <v>23.89</v>
      </c>
      <c r="O8" s="197">
        <v>70.33</v>
      </c>
      <c r="P8" s="197">
        <v>18.489999999999998</v>
      </c>
      <c r="Q8" s="197">
        <v>4.87</v>
      </c>
      <c r="R8" s="197">
        <v>17.87</v>
      </c>
      <c r="S8" s="197">
        <v>5.83</v>
      </c>
      <c r="T8" s="197">
        <v>0</v>
      </c>
      <c r="U8" s="197">
        <v>49.41</v>
      </c>
      <c r="V8" s="197">
        <v>8.74</v>
      </c>
      <c r="W8" s="197">
        <v>13.43</v>
      </c>
      <c r="X8" s="197">
        <v>62.18</v>
      </c>
      <c r="Y8" s="197">
        <v>0</v>
      </c>
      <c r="Z8">
        <v>0</v>
      </c>
      <c r="AA8" s="197">
        <v>-0.1</v>
      </c>
      <c r="AB8" s="197">
        <v>0</v>
      </c>
      <c r="AC8" s="197">
        <v>0</v>
      </c>
      <c r="AD8" s="197">
        <v>0</v>
      </c>
      <c r="AE8" s="197">
        <v>33.07</v>
      </c>
      <c r="AF8" s="197">
        <v>0</v>
      </c>
      <c r="AG8" s="197">
        <v>0</v>
      </c>
      <c r="AH8" s="197">
        <v>0</v>
      </c>
      <c r="AI8" s="197">
        <v>83.76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318.62</v>
      </c>
      <c r="L9" s="197">
        <v>2.88</v>
      </c>
      <c r="M9" s="197">
        <v>61.2</v>
      </c>
      <c r="N9" s="197">
        <v>23.89</v>
      </c>
      <c r="O9" s="197">
        <v>70.33</v>
      </c>
      <c r="P9" s="197">
        <v>18.489999999999998</v>
      </c>
      <c r="Q9" s="197">
        <v>4.87</v>
      </c>
      <c r="R9" s="197">
        <v>17.87</v>
      </c>
      <c r="S9" s="197">
        <v>5.83</v>
      </c>
      <c r="T9" s="197">
        <v>0</v>
      </c>
      <c r="U9" s="197">
        <v>49.41</v>
      </c>
      <c r="V9" s="197">
        <v>8.74</v>
      </c>
      <c r="W9" s="197">
        <v>13.43</v>
      </c>
      <c r="X9" s="197">
        <v>62.18</v>
      </c>
      <c r="Y9" s="197">
        <v>0</v>
      </c>
      <c r="Z9">
        <v>0</v>
      </c>
      <c r="AA9" s="197">
        <v>-0.1</v>
      </c>
      <c r="AB9" s="197">
        <v>0</v>
      </c>
      <c r="AC9" s="197">
        <v>0</v>
      </c>
      <c r="AD9" s="197">
        <v>0</v>
      </c>
      <c r="AE9" s="197">
        <v>33.07</v>
      </c>
      <c r="AF9" s="197">
        <v>0</v>
      </c>
      <c r="AG9" s="197">
        <v>0</v>
      </c>
      <c r="AH9" s="197">
        <v>0</v>
      </c>
      <c r="AI9" s="197">
        <v>83.76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317.66000000000003</v>
      </c>
      <c r="L10" s="197">
        <v>2.88</v>
      </c>
      <c r="M10" s="197">
        <v>61.2</v>
      </c>
      <c r="N10" s="197">
        <v>23.89</v>
      </c>
      <c r="O10" s="197">
        <v>70.33</v>
      </c>
      <c r="P10" s="197">
        <v>18.489999999999998</v>
      </c>
      <c r="Q10" s="197">
        <v>4.87</v>
      </c>
      <c r="R10" s="197">
        <v>17.87</v>
      </c>
      <c r="S10" s="197">
        <v>5.83</v>
      </c>
      <c r="T10" s="197">
        <v>0</v>
      </c>
      <c r="U10" s="197">
        <v>49.41</v>
      </c>
      <c r="V10" s="197">
        <v>8.74</v>
      </c>
      <c r="W10" s="197">
        <v>14</v>
      </c>
      <c r="X10" s="197">
        <v>62.18</v>
      </c>
      <c r="Y10" s="197">
        <v>0</v>
      </c>
      <c r="Z10">
        <v>0</v>
      </c>
      <c r="AA10" s="197">
        <v>-0.1</v>
      </c>
      <c r="AB10" s="197">
        <v>0</v>
      </c>
      <c r="AC10" s="197">
        <v>0</v>
      </c>
      <c r="AD10" s="197">
        <v>0</v>
      </c>
      <c r="AE10" s="197">
        <v>33.07</v>
      </c>
      <c r="AF10" s="197">
        <v>0</v>
      </c>
      <c r="AG10" s="197">
        <v>0</v>
      </c>
      <c r="AH10" s="197">
        <v>0</v>
      </c>
      <c r="AI10" s="197">
        <v>83.76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298.45999999999998</v>
      </c>
      <c r="L11" s="197">
        <v>2.88</v>
      </c>
      <c r="M11" s="197">
        <v>61.2</v>
      </c>
      <c r="N11" s="197">
        <v>23.89</v>
      </c>
      <c r="O11" s="197">
        <v>70.33</v>
      </c>
      <c r="P11" s="197">
        <v>18.489999999999998</v>
      </c>
      <c r="Q11" s="197">
        <v>4.87</v>
      </c>
      <c r="R11" s="197">
        <v>17.87</v>
      </c>
      <c r="S11" s="197">
        <v>5.83</v>
      </c>
      <c r="T11" s="197">
        <v>0</v>
      </c>
      <c r="U11" s="197">
        <v>49.41</v>
      </c>
      <c r="V11" s="197">
        <v>8.74</v>
      </c>
      <c r="W11" s="197">
        <v>14</v>
      </c>
      <c r="X11" s="197">
        <v>62.18</v>
      </c>
      <c r="Y11" s="197">
        <v>0</v>
      </c>
      <c r="Z11">
        <v>0</v>
      </c>
      <c r="AA11" s="197">
        <v>-0.1</v>
      </c>
      <c r="AB11" s="197">
        <v>0</v>
      </c>
      <c r="AC11" s="197">
        <v>0</v>
      </c>
      <c r="AD11" s="197">
        <v>0</v>
      </c>
      <c r="AE11" s="197">
        <v>32.64</v>
      </c>
      <c r="AF11" s="197">
        <v>0</v>
      </c>
      <c r="AG11" s="197">
        <v>0</v>
      </c>
      <c r="AH11" s="197">
        <v>0</v>
      </c>
      <c r="AI11" s="197">
        <v>83.76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295.58</v>
      </c>
      <c r="L12" s="197">
        <v>2.88</v>
      </c>
      <c r="M12" s="197">
        <v>61.2</v>
      </c>
      <c r="N12" s="197">
        <v>23.89</v>
      </c>
      <c r="O12" s="197">
        <v>70.33</v>
      </c>
      <c r="P12" s="197">
        <v>18.489999999999998</v>
      </c>
      <c r="Q12" s="197">
        <v>4.87</v>
      </c>
      <c r="R12" s="197">
        <v>17.87</v>
      </c>
      <c r="S12" s="197">
        <v>5.83</v>
      </c>
      <c r="T12" s="197">
        <v>0</v>
      </c>
      <c r="U12" s="197">
        <v>49.41</v>
      </c>
      <c r="V12" s="197">
        <v>8.74</v>
      </c>
      <c r="W12" s="197">
        <v>14</v>
      </c>
      <c r="X12" s="197">
        <v>62.18</v>
      </c>
      <c r="Y12" s="197">
        <v>0</v>
      </c>
      <c r="Z12">
        <v>0</v>
      </c>
      <c r="AA12" s="197">
        <v>-0.1</v>
      </c>
      <c r="AB12" s="197">
        <v>0</v>
      </c>
      <c r="AC12" s="197">
        <v>0</v>
      </c>
      <c r="AD12" s="197">
        <v>0</v>
      </c>
      <c r="AE12" s="197">
        <v>32.64</v>
      </c>
      <c r="AF12" s="197">
        <v>0</v>
      </c>
      <c r="AG12" s="197">
        <v>0</v>
      </c>
      <c r="AH12" s="197">
        <v>0</v>
      </c>
      <c r="AI12" s="197">
        <v>83.76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294.62</v>
      </c>
      <c r="L13" s="197">
        <v>3</v>
      </c>
      <c r="M13" s="197">
        <v>61.2</v>
      </c>
      <c r="N13" s="197">
        <v>23.89</v>
      </c>
      <c r="O13" s="197">
        <v>70.33</v>
      </c>
      <c r="P13" s="197">
        <v>18.489999999999998</v>
      </c>
      <c r="Q13" s="197">
        <v>4.87</v>
      </c>
      <c r="R13" s="197">
        <v>17.87</v>
      </c>
      <c r="S13" s="197">
        <v>5.83</v>
      </c>
      <c r="T13" s="197">
        <v>0</v>
      </c>
      <c r="U13" s="197">
        <v>49.41</v>
      </c>
      <c r="V13" s="197">
        <v>8.74</v>
      </c>
      <c r="W13" s="197">
        <v>14</v>
      </c>
      <c r="X13" s="197">
        <v>62.18</v>
      </c>
      <c r="Y13" s="197">
        <v>0</v>
      </c>
      <c r="Z13">
        <v>0</v>
      </c>
      <c r="AA13" s="197">
        <v>-0.1</v>
      </c>
      <c r="AB13" s="197">
        <v>0</v>
      </c>
      <c r="AC13" s="197">
        <v>0</v>
      </c>
      <c r="AD13" s="197">
        <v>0</v>
      </c>
      <c r="AE13" s="197">
        <v>32.64</v>
      </c>
      <c r="AF13" s="197">
        <v>0</v>
      </c>
      <c r="AG13" s="197">
        <v>0</v>
      </c>
      <c r="AH13" s="197">
        <v>0</v>
      </c>
      <c r="AI13" s="197">
        <v>83.76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32.32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280.43</v>
      </c>
      <c r="L14" s="197">
        <v>3.06</v>
      </c>
      <c r="M14" s="197">
        <v>61.2</v>
      </c>
      <c r="N14" s="197">
        <v>23.89</v>
      </c>
      <c r="O14" s="197">
        <v>70.33</v>
      </c>
      <c r="P14" s="197">
        <v>18.489999999999998</v>
      </c>
      <c r="Q14" s="197">
        <v>5.01</v>
      </c>
      <c r="R14" s="197">
        <v>17.88</v>
      </c>
      <c r="S14" s="197">
        <v>5.96</v>
      </c>
      <c r="T14" s="197">
        <v>0</v>
      </c>
      <c r="U14" s="197">
        <v>49.41</v>
      </c>
      <c r="V14" s="197">
        <v>8.74</v>
      </c>
      <c r="W14" s="197">
        <v>14</v>
      </c>
      <c r="X14" s="197">
        <v>62.18</v>
      </c>
      <c r="Y14" s="197">
        <v>0</v>
      </c>
      <c r="Z14">
        <v>0</v>
      </c>
      <c r="AA14" s="197">
        <v>-0.1</v>
      </c>
      <c r="AB14" s="197">
        <v>0</v>
      </c>
      <c r="AC14" s="197">
        <v>0</v>
      </c>
      <c r="AD14" s="197">
        <v>0</v>
      </c>
      <c r="AE14" s="197">
        <v>32.64</v>
      </c>
      <c r="AF14" s="197">
        <v>0</v>
      </c>
      <c r="AG14" s="197">
        <v>0</v>
      </c>
      <c r="AH14" s="197">
        <v>0</v>
      </c>
      <c r="AI14" s="197">
        <v>83.76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32.32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280.13</v>
      </c>
      <c r="L15" s="197">
        <v>3.06</v>
      </c>
      <c r="M15" s="197">
        <v>61.2</v>
      </c>
      <c r="N15" s="197">
        <v>23.89</v>
      </c>
      <c r="O15" s="197">
        <v>70.33</v>
      </c>
      <c r="P15" s="197">
        <v>18.489999999999998</v>
      </c>
      <c r="Q15" s="197">
        <v>5.01</v>
      </c>
      <c r="R15" s="197">
        <v>17.87</v>
      </c>
      <c r="S15" s="197">
        <v>5.96</v>
      </c>
      <c r="T15" s="197">
        <v>0</v>
      </c>
      <c r="U15" s="197">
        <v>49.41</v>
      </c>
      <c r="V15" s="197">
        <v>7.63</v>
      </c>
      <c r="W15" s="197">
        <v>13.6</v>
      </c>
      <c r="X15" s="197">
        <v>62.18</v>
      </c>
      <c r="Y15" s="197">
        <v>0</v>
      </c>
      <c r="Z15">
        <v>0</v>
      </c>
      <c r="AA15" s="197">
        <v>-0.1</v>
      </c>
      <c r="AB15" s="197">
        <v>0</v>
      </c>
      <c r="AC15" s="197">
        <v>0</v>
      </c>
      <c r="AD15" s="197">
        <v>0</v>
      </c>
      <c r="AE15" s="197">
        <v>32.64</v>
      </c>
      <c r="AF15" s="197">
        <v>0</v>
      </c>
      <c r="AG15" s="197">
        <v>0</v>
      </c>
      <c r="AH15" s="197">
        <v>0</v>
      </c>
      <c r="AI15" s="197">
        <v>83.76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117.3</v>
      </c>
      <c r="AQ15" s="197">
        <v>32.32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280.72000000000003</v>
      </c>
      <c r="L16" s="197">
        <v>3.06</v>
      </c>
      <c r="M16" s="197">
        <v>61.2</v>
      </c>
      <c r="N16" s="197">
        <v>23.89</v>
      </c>
      <c r="O16" s="197">
        <v>70.33</v>
      </c>
      <c r="P16" s="197">
        <v>18.489999999999998</v>
      </c>
      <c r="Q16" s="197">
        <v>5.01</v>
      </c>
      <c r="R16" s="197">
        <v>17.87</v>
      </c>
      <c r="S16" s="197">
        <v>5.96</v>
      </c>
      <c r="T16" s="197">
        <v>0</v>
      </c>
      <c r="U16" s="197">
        <v>49.41</v>
      </c>
      <c r="V16" s="197">
        <v>7.63</v>
      </c>
      <c r="W16" s="197">
        <v>13.6</v>
      </c>
      <c r="X16" s="197">
        <v>62.18</v>
      </c>
      <c r="Y16" s="197">
        <v>0</v>
      </c>
      <c r="Z16">
        <v>0</v>
      </c>
      <c r="AA16" s="197">
        <v>-0.1</v>
      </c>
      <c r="AB16" s="197">
        <v>0</v>
      </c>
      <c r="AC16" s="197">
        <v>0</v>
      </c>
      <c r="AD16" s="197">
        <v>0</v>
      </c>
      <c r="AE16" s="197">
        <v>32.64</v>
      </c>
      <c r="AF16" s="197">
        <v>0</v>
      </c>
      <c r="AG16" s="197">
        <v>0</v>
      </c>
      <c r="AH16" s="197">
        <v>0</v>
      </c>
      <c r="AI16" s="197">
        <v>83.76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117.3</v>
      </c>
      <c r="AQ16" s="197">
        <v>32.32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302.31</v>
      </c>
      <c r="L17" s="197">
        <v>3.06</v>
      </c>
      <c r="M17" s="197">
        <v>61.2</v>
      </c>
      <c r="N17" s="197">
        <v>23.89</v>
      </c>
      <c r="O17" s="197">
        <v>70.33</v>
      </c>
      <c r="P17" s="197">
        <v>18.77</v>
      </c>
      <c r="Q17" s="197">
        <v>5.01</v>
      </c>
      <c r="R17" s="197">
        <v>17.87</v>
      </c>
      <c r="S17" s="197">
        <v>5.96</v>
      </c>
      <c r="T17" s="197">
        <v>0</v>
      </c>
      <c r="U17" s="197">
        <v>49.41</v>
      </c>
      <c r="V17" s="197">
        <v>7.63</v>
      </c>
      <c r="W17" s="197">
        <v>13.6</v>
      </c>
      <c r="X17" s="197">
        <v>62.18</v>
      </c>
      <c r="Y17" s="197">
        <v>0</v>
      </c>
      <c r="Z17">
        <v>0</v>
      </c>
      <c r="AA17" s="197">
        <v>-0.1</v>
      </c>
      <c r="AB17" s="197">
        <v>0</v>
      </c>
      <c r="AC17" s="197">
        <v>0</v>
      </c>
      <c r="AD17" s="197">
        <v>0</v>
      </c>
      <c r="AE17" s="197">
        <v>33.07</v>
      </c>
      <c r="AF17" s="197">
        <v>0</v>
      </c>
      <c r="AG17" s="197">
        <v>0</v>
      </c>
      <c r="AH17" s="197">
        <v>0</v>
      </c>
      <c r="AI17" s="197">
        <v>83.76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312.86</v>
      </c>
      <c r="L18" s="197">
        <v>3.06</v>
      </c>
      <c r="M18" s="197">
        <v>61.2</v>
      </c>
      <c r="N18" s="197">
        <v>23.89</v>
      </c>
      <c r="O18" s="197">
        <v>70.33</v>
      </c>
      <c r="P18" s="197">
        <v>18.77</v>
      </c>
      <c r="Q18" s="197">
        <v>5.01</v>
      </c>
      <c r="R18" s="197">
        <v>17.87</v>
      </c>
      <c r="S18" s="197">
        <v>5.96</v>
      </c>
      <c r="T18" s="197">
        <v>0</v>
      </c>
      <c r="U18" s="197">
        <v>49.41</v>
      </c>
      <c r="V18" s="197">
        <v>7.63</v>
      </c>
      <c r="W18" s="197">
        <v>13.6</v>
      </c>
      <c r="X18" s="197">
        <v>62.18</v>
      </c>
      <c r="Y18" s="197">
        <v>0</v>
      </c>
      <c r="Z18">
        <v>0</v>
      </c>
      <c r="AA18" s="197">
        <v>-0.1</v>
      </c>
      <c r="AB18" s="197">
        <v>0</v>
      </c>
      <c r="AC18" s="197">
        <v>0</v>
      </c>
      <c r="AD18" s="197">
        <v>0</v>
      </c>
      <c r="AE18" s="197">
        <v>33.07</v>
      </c>
      <c r="AF18" s="197">
        <v>0</v>
      </c>
      <c r="AG18" s="197">
        <v>0</v>
      </c>
      <c r="AH18" s="197">
        <v>0</v>
      </c>
      <c r="AI18" s="197">
        <v>83.76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318.62</v>
      </c>
      <c r="L19" s="197">
        <v>3.06</v>
      </c>
      <c r="M19" s="197">
        <v>61.2</v>
      </c>
      <c r="N19" s="197">
        <v>23.89</v>
      </c>
      <c r="O19" s="197">
        <v>70.33</v>
      </c>
      <c r="P19" s="197">
        <v>18.77</v>
      </c>
      <c r="Q19" s="197">
        <v>5.01</v>
      </c>
      <c r="R19" s="197">
        <v>17.87</v>
      </c>
      <c r="S19" s="197">
        <v>5.96</v>
      </c>
      <c r="T19" s="197">
        <v>0</v>
      </c>
      <c r="U19" s="197">
        <v>49.41</v>
      </c>
      <c r="V19" s="197">
        <v>8.74</v>
      </c>
      <c r="W19" s="197">
        <v>13.6</v>
      </c>
      <c r="X19" s="197">
        <v>62.18</v>
      </c>
      <c r="Y19" s="197">
        <v>0</v>
      </c>
      <c r="Z19">
        <v>0</v>
      </c>
      <c r="AA19" s="197">
        <v>-0.21</v>
      </c>
      <c r="AB19" s="197">
        <v>0</v>
      </c>
      <c r="AC19" s="197">
        <v>0</v>
      </c>
      <c r="AD19" s="197">
        <v>0</v>
      </c>
      <c r="AE19" s="197">
        <v>33.07</v>
      </c>
      <c r="AF19" s="197">
        <v>0</v>
      </c>
      <c r="AG19" s="197">
        <v>0</v>
      </c>
      <c r="AH19" s="197">
        <v>0</v>
      </c>
      <c r="AI19" s="197">
        <v>83.76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118.67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320.54000000000002</v>
      </c>
      <c r="L20" s="197">
        <v>3.06</v>
      </c>
      <c r="M20" s="197">
        <v>61.2</v>
      </c>
      <c r="N20" s="197">
        <v>23.89</v>
      </c>
      <c r="O20" s="197">
        <v>70.33</v>
      </c>
      <c r="P20" s="197">
        <v>18.77</v>
      </c>
      <c r="Q20" s="197">
        <v>5.01</v>
      </c>
      <c r="R20" s="197">
        <v>17.87</v>
      </c>
      <c r="S20" s="197">
        <v>5.96</v>
      </c>
      <c r="T20" s="197">
        <v>0</v>
      </c>
      <c r="U20" s="197">
        <v>49.41</v>
      </c>
      <c r="V20" s="197">
        <v>8.74</v>
      </c>
      <c r="W20" s="197">
        <v>13.6</v>
      </c>
      <c r="X20" s="197">
        <v>62.18</v>
      </c>
      <c r="Y20" s="197">
        <v>0</v>
      </c>
      <c r="Z20">
        <v>0</v>
      </c>
      <c r="AA20" s="197">
        <v>-0.21</v>
      </c>
      <c r="AB20" s="197">
        <v>0</v>
      </c>
      <c r="AC20" s="197">
        <v>0</v>
      </c>
      <c r="AD20" s="197">
        <v>0</v>
      </c>
      <c r="AE20" s="197">
        <v>33.07</v>
      </c>
      <c r="AF20" s="197">
        <v>0</v>
      </c>
      <c r="AG20" s="197">
        <v>0</v>
      </c>
      <c r="AH20" s="197">
        <v>0</v>
      </c>
      <c r="AI20" s="197">
        <v>83.76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118.67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329.18</v>
      </c>
      <c r="L21" s="197">
        <v>3.06</v>
      </c>
      <c r="M21" s="197">
        <v>61.2</v>
      </c>
      <c r="N21" s="197">
        <v>23.89</v>
      </c>
      <c r="O21" s="197">
        <v>70.33</v>
      </c>
      <c r="P21" s="197">
        <v>18.77</v>
      </c>
      <c r="Q21" s="197">
        <v>5.01</v>
      </c>
      <c r="R21" s="197">
        <v>17.87</v>
      </c>
      <c r="S21" s="197">
        <v>5.96</v>
      </c>
      <c r="T21" s="197">
        <v>0</v>
      </c>
      <c r="U21" s="197">
        <v>49.41</v>
      </c>
      <c r="V21" s="197">
        <v>8.73</v>
      </c>
      <c r="W21" s="197">
        <v>13.05</v>
      </c>
      <c r="X21" s="197">
        <v>62.18</v>
      </c>
      <c r="Y21" s="197">
        <v>0</v>
      </c>
      <c r="Z21">
        <v>0</v>
      </c>
      <c r="AA21" s="197">
        <v>-0.21</v>
      </c>
      <c r="AB21" s="197">
        <v>0</v>
      </c>
      <c r="AC21" s="197">
        <v>0</v>
      </c>
      <c r="AD21" s="197">
        <v>0</v>
      </c>
      <c r="AE21" s="197">
        <v>33.07</v>
      </c>
      <c r="AF21" s="197">
        <v>0</v>
      </c>
      <c r="AG21" s="197">
        <v>0</v>
      </c>
      <c r="AH21" s="197">
        <v>0</v>
      </c>
      <c r="AI21" s="197">
        <v>83.76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32.33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333.98</v>
      </c>
      <c r="L22" s="197">
        <v>3.06</v>
      </c>
      <c r="M22" s="197">
        <v>61.2</v>
      </c>
      <c r="N22" s="197">
        <v>23.89</v>
      </c>
      <c r="O22" s="197">
        <v>70.33</v>
      </c>
      <c r="P22" s="197">
        <v>18.77</v>
      </c>
      <c r="Q22" s="197">
        <v>5.01</v>
      </c>
      <c r="R22" s="197">
        <v>17.87</v>
      </c>
      <c r="S22" s="197">
        <v>5.83</v>
      </c>
      <c r="T22" s="197">
        <v>0</v>
      </c>
      <c r="U22" s="197">
        <v>49.41</v>
      </c>
      <c r="V22" s="197">
        <v>8.73</v>
      </c>
      <c r="W22" s="197">
        <v>13.05</v>
      </c>
      <c r="X22" s="197">
        <v>62.18</v>
      </c>
      <c r="Y22" s="197">
        <v>0</v>
      </c>
      <c r="Z22">
        <v>0</v>
      </c>
      <c r="AA22" s="197">
        <v>-0.21</v>
      </c>
      <c r="AB22" s="197">
        <v>0</v>
      </c>
      <c r="AC22" s="197">
        <v>0</v>
      </c>
      <c r="AD22" s="197">
        <v>0</v>
      </c>
      <c r="AE22" s="197">
        <v>33.07</v>
      </c>
      <c r="AF22" s="197">
        <v>0</v>
      </c>
      <c r="AG22" s="197">
        <v>0</v>
      </c>
      <c r="AH22" s="197">
        <v>0</v>
      </c>
      <c r="AI22" s="197">
        <v>83.76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32.33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340.7</v>
      </c>
      <c r="L23" s="197">
        <v>2.88</v>
      </c>
      <c r="M23" s="197">
        <v>61.2</v>
      </c>
      <c r="N23" s="197">
        <v>23.89</v>
      </c>
      <c r="O23" s="197">
        <v>70.33</v>
      </c>
      <c r="P23" s="197">
        <v>19.059999999999999</v>
      </c>
      <c r="Q23" s="197">
        <v>5</v>
      </c>
      <c r="R23" s="197">
        <v>17.87</v>
      </c>
      <c r="S23" s="197">
        <v>5.94</v>
      </c>
      <c r="T23" s="197">
        <v>0</v>
      </c>
      <c r="U23" s="197">
        <v>49.41</v>
      </c>
      <c r="V23" s="197">
        <v>8.73</v>
      </c>
      <c r="W23" s="197">
        <v>13.05</v>
      </c>
      <c r="X23" s="197">
        <v>62.18</v>
      </c>
      <c r="Y23" s="197">
        <v>0</v>
      </c>
      <c r="Z23">
        <v>0</v>
      </c>
      <c r="AA23" s="197">
        <v>-0.21</v>
      </c>
      <c r="AB23" s="197">
        <v>0</v>
      </c>
      <c r="AC23" s="197">
        <v>0</v>
      </c>
      <c r="AD23" s="197">
        <v>0</v>
      </c>
      <c r="AE23" s="197">
        <v>33.07</v>
      </c>
      <c r="AF23" s="197">
        <v>0</v>
      </c>
      <c r="AG23" s="197">
        <v>0</v>
      </c>
      <c r="AH23" s="197">
        <v>0</v>
      </c>
      <c r="AI23" s="197">
        <v>83.76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347.41</v>
      </c>
      <c r="L24" s="197">
        <v>2.88</v>
      </c>
      <c r="M24" s="197">
        <v>61.2</v>
      </c>
      <c r="N24" s="197">
        <v>23.89</v>
      </c>
      <c r="O24" s="197">
        <v>70.33</v>
      </c>
      <c r="P24" s="197">
        <v>19.350000000000001</v>
      </c>
      <c r="Q24" s="197">
        <v>5</v>
      </c>
      <c r="R24" s="197">
        <v>17.87</v>
      </c>
      <c r="S24" s="197">
        <v>5.94</v>
      </c>
      <c r="T24" s="197">
        <v>0</v>
      </c>
      <c r="U24" s="197">
        <v>49.41</v>
      </c>
      <c r="V24" s="197">
        <v>8.73</v>
      </c>
      <c r="W24" s="197">
        <v>13.05</v>
      </c>
      <c r="X24" s="197">
        <v>62.18</v>
      </c>
      <c r="Y24" s="197">
        <v>0</v>
      </c>
      <c r="Z24">
        <v>0</v>
      </c>
      <c r="AA24" s="197">
        <v>-0.21</v>
      </c>
      <c r="AB24" s="197">
        <v>0</v>
      </c>
      <c r="AC24" s="197">
        <v>0</v>
      </c>
      <c r="AD24" s="197">
        <v>0</v>
      </c>
      <c r="AE24" s="197">
        <v>33.07</v>
      </c>
      <c r="AF24" s="197">
        <v>0</v>
      </c>
      <c r="AG24" s="197">
        <v>0</v>
      </c>
      <c r="AH24" s="197">
        <v>0</v>
      </c>
      <c r="AI24" s="197">
        <v>83.76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353.17</v>
      </c>
      <c r="L25" s="197">
        <v>2.88</v>
      </c>
      <c r="M25" s="197">
        <v>61.2</v>
      </c>
      <c r="N25" s="197">
        <v>23.89</v>
      </c>
      <c r="O25" s="197">
        <v>70.33</v>
      </c>
      <c r="P25" s="197">
        <v>19.48</v>
      </c>
      <c r="Q25" s="197">
        <v>4.8600000000000003</v>
      </c>
      <c r="R25" s="197">
        <v>17.87</v>
      </c>
      <c r="S25" s="197">
        <v>5.81</v>
      </c>
      <c r="T25" s="197">
        <v>0</v>
      </c>
      <c r="U25" s="197">
        <v>49.41</v>
      </c>
      <c r="V25" s="197">
        <v>8.73</v>
      </c>
      <c r="W25" s="197">
        <v>13.11</v>
      </c>
      <c r="X25" s="197">
        <v>62.18</v>
      </c>
      <c r="Y25" s="197">
        <v>0</v>
      </c>
      <c r="Z25">
        <v>0</v>
      </c>
      <c r="AA25" s="197">
        <v>-0.21</v>
      </c>
      <c r="AB25" s="197">
        <v>0</v>
      </c>
      <c r="AC25" s="197">
        <v>0</v>
      </c>
      <c r="AD25" s="197">
        <v>0</v>
      </c>
      <c r="AE25" s="197">
        <v>33.07</v>
      </c>
      <c r="AF25" s="197">
        <v>0</v>
      </c>
      <c r="AG25" s="197">
        <v>0</v>
      </c>
      <c r="AH25" s="197">
        <v>0</v>
      </c>
      <c r="AI25" s="197">
        <v>83.76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347.41</v>
      </c>
      <c r="L26" s="197">
        <v>2.88</v>
      </c>
      <c r="M26" s="197">
        <v>61.2</v>
      </c>
      <c r="N26" s="197">
        <v>23.89</v>
      </c>
      <c r="O26" s="197">
        <v>70.33</v>
      </c>
      <c r="P26" s="197">
        <v>19.48</v>
      </c>
      <c r="Q26" s="197">
        <v>4.8600000000000003</v>
      </c>
      <c r="R26" s="197">
        <v>17.87</v>
      </c>
      <c r="S26" s="197">
        <v>5.81</v>
      </c>
      <c r="T26" s="197">
        <v>0</v>
      </c>
      <c r="U26" s="197">
        <v>49.41</v>
      </c>
      <c r="V26" s="197">
        <v>8.73</v>
      </c>
      <c r="W26" s="197">
        <v>15.66</v>
      </c>
      <c r="X26" s="197">
        <v>62.18</v>
      </c>
      <c r="Y26" s="197">
        <v>0</v>
      </c>
      <c r="Z26">
        <v>0</v>
      </c>
      <c r="AA26" s="197">
        <v>-0.21</v>
      </c>
      <c r="AB26" s="197">
        <v>0</v>
      </c>
      <c r="AC26" s="197">
        <v>0</v>
      </c>
      <c r="AD26" s="197">
        <v>0</v>
      </c>
      <c r="AE26" s="197">
        <v>33.07</v>
      </c>
      <c r="AF26" s="197">
        <v>0</v>
      </c>
      <c r="AG26" s="197">
        <v>0</v>
      </c>
      <c r="AH26" s="197">
        <v>0</v>
      </c>
      <c r="AI26" s="197">
        <v>83.76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351.25</v>
      </c>
      <c r="L27" s="197">
        <v>2.88</v>
      </c>
      <c r="M27" s="197">
        <v>61.2</v>
      </c>
      <c r="N27" s="197">
        <v>23.89</v>
      </c>
      <c r="O27" s="197">
        <v>70.33</v>
      </c>
      <c r="P27" s="197">
        <v>19.48</v>
      </c>
      <c r="Q27" s="197">
        <v>4.8600000000000003</v>
      </c>
      <c r="R27" s="197">
        <v>17.87</v>
      </c>
      <c r="S27" s="197">
        <v>5.81</v>
      </c>
      <c r="T27" s="197">
        <v>0</v>
      </c>
      <c r="U27" s="197">
        <v>49.41</v>
      </c>
      <c r="V27" s="197">
        <v>8.73</v>
      </c>
      <c r="W27" s="197">
        <v>16.12</v>
      </c>
      <c r="X27" s="197">
        <v>62.18</v>
      </c>
      <c r="Y27" s="197">
        <v>0</v>
      </c>
      <c r="Z27">
        <v>0</v>
      </c>
      <c r="AA27" s="197">
        <v>-0.21</v>
      </c>
      <c r="AB27" s="197">
        <v>0</v>
      </c>
      <c r="AC27" s="197">
        <v>0</v>
      </c>
      <c r="AD27" s="197">
        <v>0</v>
      </c>
      <c r="AE27" s="197">
        <v>33.07</v>
      </c>
      <c r="AF27" s="197">
        <v>0</v>
      </c>
      <c r="AG27" s="197">
        <v>0</v>
      </c>
      <c r="AH27" s="197">
        <v>0</v>
      </c>
      <c r="AI27" s="197">
        <v>83.76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32.33</v>
      </c>
      <c r="AR27" s="197">
        <v>7.9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367.57</v>
      </c>
      <c r="L28" s="197">
        <v>2.88</v>
      </c>
      <c r="M28" s="197">
        <v>61.2</v>
      </c>
      <c r="N28" s="197">
        <v>23.89</v>
      </c>
      <c r="O28" s="197">
        <v>70.33</v>
      </c>
      <c r="P28" s="197">
        <v>19.48</v>
      </c>
      <c r="Q28" s="197">
        <v>4.8600000000000003</v>
      </c>
      <c r="R28" s="197">
        <v>17.87</v>
      </c>
      <c r="S28" s="197">
        <v>5.81</v>
      </c>
      <c r="T28" s="197">
        <v>0</v>
      </c>
      <c r="U28" s="197">
        <v>49.41</v>
      </c>
      <c r="V28" s="197">
        <v>8.73</v>
      </c>
      <c r="W28" s="197">
        <v>16.12</v>
      </c>
      <c r="X28" s="197">
        <v>62.18</v>
      </c>
      <c r="Y28" s="197">
        <v>0</v>
      </c>
      <c r="Z28">
        <v>0</v>
      </c>
      <c r="AA28" s="197">
        <v>-0.21</v>
      </c>
      <c r="AB28" s="197">
        <v>0</v>
      </c>
      <c r="AC28" s="197">
        <v>0</v>
      </c>
      <c r="AD28" s="197">
        <v>0</v>
      </c>
      <c r="AE28" s="197">
        <v>33.07</v>
      </c>
      <c r="AF28" s="197">
        <v>0</v>
      </c>
      <c r="AG28" s="197">
        <v>0</v>
      </c>
      <c r="AH28" s="197">
        <v>0</v>
      </c>
      <c r="AI28" s="197">
        <v>83.76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32.33</v>
      </c>
      <c r="AR28" s="197">
        <v>16.07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381.79</v>
      </c>
      <c r="L29" s="197">
        <v>2.88</v>
      </c>
      <c r="M29" s="197">
        <v>61.2</v>
      </c>
      <c r="N29" s="197">
        <v>23.89</v>
      </c>
      <c r="O29" s="197">
        <v>70.33</v>
      </c>
      <c r="P29" s="197">
        <v>19.48</v>
      </c>
      <c r="Q29" s="197">
        <v>4.8600000000000003</v>
      </c>
      <c r="R29" s="197">
        <v>17.87</v>
      </c>
      <c r="S29" s="197">
        <v>5.81</v>
      </c>
      <c r="T29" s="197">
        <v>0</v>
      </c>
      <c r="U29" s="197">
        <v>49.41</v>
      </c>
      <c r="V29" s="197">
        <v>8.73</v>
      </c>
      <c r="W29" s="197">
        <v>10.74</v>
      </c>
      <c r="X29" s="197">
        <v>62.18</v>
      </c>
      <c r="Y29" s="197">
        <v>0</v>
      </c>
      <c r="Z29">
        <v>0</v>
      </c>
      <c r="AA29" s="197">
        <v>-0.21</v>
      </c>
      <c r="AB29" s="197">
        <v>0</v>
      </c>
      <c r="AC29" s="197">
        <v>0</v>
      </c>
      <c r="AD29" s="197">
        <v>0</v>
      </c>
      <c r="AE29" s="197">
        <v>33.07</v>
      </c>
      <c r="AF29" s="197">
        <v>0</v>
      </c>
      <c r="AG29" s="197">
        <v>0</v>
      </c>
      <c r="AH29" s="197">
        <v>0</v>
      </c>
      <c r="AI29" s="197">
        <v>83.76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117.3</v>
      </c>
      <c r="AQ29" s="197">
        <v>32.33</v>
      </c>
      <c r="AR29" s="197">
        <v>21.83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378.12</v>
      </c>
      <c r="L30" s="197">
        <v>2.88</v>
      </c>
      <c r="M30" s="197">
        <v>61.2</v>
      </c>
      <c r="N30" s="197">
        <v>23.89</v>
      </c>
      <c r="O30" s="197">
        <v>70.33</v>
      </c>
      <c r="P30" s="197">
        <v>19.48</v>
      </c>
      <c r="Q30" s="197">
        <v>4.8600000000000003</v>
      </c>
      <c r="R30" s="197">
        <v>17.87</v>
      </c>
      <c r="S30" s="197">
        <v>5.81</v>
      </c>
      <c r="T30" s="197">
        <v>0</v>
      </c>
      <c r="U30" s="197">
        <v>49.41</v>
      </c>
      <c r="V30" s="197">
        <v>8.73</v>
      </c>
      <c r="W30" s="197">
        <v>10.74</v>
      </c>
      <c r="X30" s="197">
        <v>62.18</v>
      </c>
      <c r="Y30" s="197">
        <v>0</v>
      </c>
      <c r="Z30">
        <v>0</v>
      </c>
      <c r="AA30" s="197">
        <v>-0.21</v>
      </c>
      <c r="AB30" s="197">
        <v>0</v>
      </c>
      <c r="AC30" s="197">
        <v>0</v>
      </c>
      <c r="AD30" s="197">
        <v>0</v>
      </c>
      <c r="AE30" s="197">
        <v>33.07</v>
      </c>
      <c r="AF30" s="197">
        <v>0</v>
      </c>
      <c r="AG30" s="197">
        <v>0</v>
      </c>
      <c r="AH30" s="197">
        <v>0</v>
      </c>
      <c r="AI30" s="197">
        <v>83.76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117.3</v>
      </c>
      <c r="AQ30" s="197">
        <v>32.33</v>
      </c>
      <c r="AR30" s="197">
        <v>26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347.41</v>
      </c>
      <c r="L31" s="197">
        <v>2.88</v>
      </c>
      <c r="M31" s="197">
        <v>61.2</v>
      </c>
      <c r="N31" s="197">
        <v>23.89</v>
      </c>
      <c r="O31" s="197">
        <v>70.33</v>
      </c>
      <c r="P31" s="197">
        <v>19.55</v>
      </c>
      <c r="Q31" s="197">
        <v>5</v>
      </c>
      <c r="R31" s="197">
        <v>17.87</v>
      </c>
      <c r="S31" s="197">
        <v>5.94</v>
      </c>
      <c r="T31" s="197">
        <v>0</v>
      </c>
      <c r="U31" s="197">
        <v>49.41</v>
      </c>
      <c r="V31" s="197">
        <v>8.73</v>
      </c>
      <c r="W31" s="197">
        <v>10.74</v>
      </c>
      <c r="X31" s="197">
        <v>62.18</v>
      </c>
      <c r="Y31" s="197">
        <v>0</v>
      </c>
      <c r="Z31">
        <v>0</v>
      </c>
      <c r="AA31" s="197">
        <v>-0.21</v>
      </c>
      <c r="AB31" s="197">
        <v>0</v>
      </c>
      <c r="AC31" s="197">
        <v>0</v>
      </c>
      <c r="AD31" s="197">
        <v>0</v>
      </c>
      <c r="AE31" s="197">
        <v>33.07</v>
      </c>
      <c r="AF31" s="197">
        <v>0</v>
      </c>
      <c r="AG31" s="197">
        <v>0</v>
      </c>
      <c r="AH31" s="197">
        <v>0</v>
      </c>
      <c r="AI31" s="197">
        <v>83.76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117.3</v>
      </c>
      <c r="AQ31" s="197">
        <v>32.33</v>
      </c>
      <c r="AR31" s="197">
        <v>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318.62</v>
      </c>
      <c r="L32" s="197">
        <v>2.88</v>
      </c>
      <c r="M32" s="197">
        <v>61.2</v>
      </c>
      <c r="N32" s="197">
        <v>23.89</v>
      </c>
      <c r="O32" s="197">
        <v>70.33</v>
      </c>
      <c r="P32" s="197">
        <v>19.55</v>
      </c>
      <c r="Q32" s="197">
        <v>5</v>
      </c>
      <c r="R32" s="197">
        <v>17.87</v>
      </c>
      <c r="S32" s="197">
        <v>5.94</v>
      </c>
      <c r="T32" s="197">
        <v>0</v>
      </c>
      <c r="U32" s="197">
        <v>49.41</v>
      </c>
      <c r="V32" s="197">
        <v>8.73</v>
      </c>
      <c r="W32" s="197">
        <v>10.74</v>
      </c>
      <c r="X32" s="197">
        <v>62.18</v>
      </c>
      <c r="Y32" s="197">
        <v>0</v>
      </c>
      <c r="Z32">
        <v>0</v>
      </c>
      <c r="AA32" s="197">
        <v>-0.21</v>
      </c>
      <c r="AB32" s="197">
        <v>0</v>
      </c>
      <c r="AC32" s="197">
        <v>0</v>
      </c>
      <c r="AD32" s="197">
        <v>0</v>
      </c>
      <c r="AE32" s="197">
        <v>33.07</v>
      </c>
      <c r="AF32" s="197">
        <v>0</v>
      </c>
      <c r="AG32" s="197">
        <v>0</v>
      </c>
      <c r="AH32" s="197">
        <v>0</v>
      </c>
      <c r="AI32" s="197">
        <v>83.76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117.3</v>
      </c>
      <c r="AQ32" s="197">
        <v>32.33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288.87</v>
      </c>
      <c r="L33" s="197">
        <v>2.88</v>
      </c>
      <c r="M33" s="197">
        <v>61.2</v>
      </c>
      <c r="N33" s="197">
        <v>23.89</v>
      </c>
      <c r="O33" s="197">
        <v>70.33</v>
      </c>
      <c r="P33" s="197">
        <v>19.55</v>
      </c>
      <c r="Q33" s="197">
        <v>5.01</v>
      </c>
      <c r="R33" s="197">
        <v>17.87</v>
      </c>
      <c r="S33" s="197">
        <v>5.96</v>
      </c>
      <c r="T33" s="197">
        <v>0</v>
      </c>
      <c r="U33" s="197">
        <v>49.41</v>
      </c>
      <c r="V33" s="197">
        <v>8.73</v>
      </c>
      <c r="W33" s="197">
        <v>10.74</v>
      </c>
      <c r="X33" s="197">
        <v>62.18</v>
      </c>
      <c r="Y33" s="197">
        <v>0</v>
      </c>
      <c r="Z33">
        <v>0</v>
      </c>
      <c r="AA33" s="197">
        <v>-0.21</v>
      </c>
      <c r="AB33" s="197">
        <v>0</v>
      </c>
      <c r="AC33" s="197">
        <v>0</v>
      </c>
      <c r="AD33" s="197">
        <v>0</v>
      </c>
      <c r="AE33" s="197">
        <v>33.07</v>
      </c>
      <c r="AF33" s="197">
        <v>0</v>
      </c>
      <c r="AG33" s="197">
        <v>0</v>
      </c>
      <c r="AH33" s="197">
        <v>0</v>
      </c>
      <c r="AI33" s="197">
        <v>83.76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117.3</v>
      </c>
      <c r="AQ33" s="197">
        <v>32.33</v>
      </c>
      <c r="AR33" s="197">
        <v>29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2.88</v>
      </c>
      <c r="M34" s="197">
        <v>61.2</v>
      </c>
      <c r="N34" s="197">
        <v>23.89</v>
      </c>
      <c r="O34" s="197">
        <v>70.33</v>
      </c>
      <c r="P34" s="197">
        <v>19.55</v>
      </c>
      <c r="Q34" s="197">
        <v>5.0199999999999996</v>
      </c>
      <c r="R34" s="197">
        <v>17.87</v>
      </c>
      <c r="S34" s="197">
        <v>5.96</v>
      </c>
      <c r="T34" s="197">
        <v>0</v>
      </c>
      <c r="U34" s="197">
        <v>49.41</v>
      </c>
      <c r="V34" s="197">
        <v>8.73</v>
      </c>
      <c r="W34" s="197">
        <v>11.46</v>
      </c>
      <c r="X34" s="197">
        <v>62.18</v>
      </c>
      <c r="Y34" s="197">
        <v>0</v>
      </c>
      <c r="Z34">
        <v>0</v>
      </c>
      <c r="AA34" s="197">
        <v>-0.21</v>
      </c>
      <c r="AB34" s="197">
        <v>0</v>
      </c>
      <c r="AC34" s="197">
        <v>0</v>
      </c>
      <c r="AD34" s="197">
        <v>0</v>
      </c>
      <c r="AE34" s="197">
        <v>33.07</v>
      </c>
      <c r="AF34" s="197">
        <v>0</v>
      </c>
      <c r="AG34" s="197">
        <v>0</v>
      </c>
      <c r="AH34" s="197">
        <v>0</v>
      </c>
      <c r="AI34" s="197">
        <v>83.76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117.3</v>
      </c>
      <c r="AQ34" s="197">
        <v>32.33</v>
      </c>
      <c r="AR34" s="197">
        <v>30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3.06</v>
      </c>
      <c r="M35" s="197">
        <v>61.2</v>
      </c>
      <c r="N35" s="197">
        <v>23.89</v>
      </c>
      <c r="O35" s="197">
        <v>70.33</v>
      </c>
      <c r="P35" s="197">
        <v>19.55</v>
      </c>
      <c r="Q35" s="197">
        <v>5.0199999999999996</v>
      </c>
      <c r="R35" s="197">
        <v>9.6</v>
      </c>
      <c r="S35" s="197">
        <v>5.96</v>
      </c>
      <c r="T35" s="197">
        <v>0</v>
      </c>
      <c r="U35" s="197">
        <v>49.66</v>
      </c>
      <c r="V35" s="197">
        <v>4.79</v>
      </c>
      <c r="W35" s="197">
        <v>11.46</v>
      </c>
      <c r="X35" s="197">
        <v>62.18</v>
      </c>
      <c r="Y35" s="197">
        <v>0</v>
      </c>
      <c r="Z35">
        <v>0</v>
      </c>
      <c r="AA35" s="197">
        <v>-0.21</v>
      </c>
      <c r="AB35" s="197">
        <v>0</v>
      </c>
      <c r="AC35" s="197">
        <v>0</v>
      </c>
      <c r="AD35" s="197">
        <v>0</v>
      </c>
      <c r="AE35" s="197">
        <v>33.07</v>
      </c>
      <c r="AF35" s="197">
        <v>0</v>
      </c>
      <c r="AG35" s="197">
        <v>0</v>
      </c>
      <c r="AH35" s="197">
        <v>0</v>
      </c>
      <c r="AI35" s="197">
        <v>83.76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117.3</v>
      </c>
      <c r="AQ35" s="197">
        <v>15</v>
      </c>
      <c r="AR35" s="197">
        <v>36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3.06</v>
      </c>
      <c r="M36" s="197">
        <v>61.2</v>
      </c>
      <c r="N36" s="197">
        <v>23.89</v>
      </c>
      <c r="O36" s="197">
        <v>70.33</v>
      </c>
      <c r="P36" s="197">
        <v>19.55</v>
      </c>
      <c r="Q36" s="197">
        <v>5.0199999999999996</v>
      </c>
      <c r="R36" s="197">
        <v>9.6</v>
      </c>
      <c r="S36" s="197">
        <v>5.96</v>
      </c>
      <c r="T36" s="197">
        <v>0</v>
      </c>
      <c r="U36" s="197">
        <v>49.67</v>
      </c>
      <c r="V36" s="197">
        <v>3</v>
      </c>
      <c r="W36" s="197">
        <v>11.46</v>
      </c>
      <c r="X36" s="197">
        <v>62.18</v>
      </c>
      <c r="Y36" s="197">
        <v>0</v>
      </c>
      <c r="Z36">
        <v>0</v>
      </c>
      <c r="AA36" s="197">
        <v>-0.21</v>
      </c>
      <c r="AB36" s="197">
        <v>0</v>
      </c>
      <c r="AC36" s="197">
        <v>0</v>
      </c>
      <c r="AD36" s="197">
        <v>0</v>
      </c>
      <c r="AE36" s="197">
        <v>33.07</v>
      </c>
      <c r="AF36" s="197">
        <v>0</v>
      </c>
      <c r="AG36" s="197">
        <v>0</v>
      </c>
      <c r="AH36" s="197">
        <v>0</v>
      </c>
      <c r="AI36" s="197">
        <v>83.76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57.58</v>
      </c>
      <c r="AQ36" s="197">
        <v>15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268.67</v>
      </c>
      <c r="L37" s="197">
        <v>3.06</v>
      </c>
      <c r="M37" s="197">
        <v>61.2</v>
      </c>
      <c r="N37" s="197">
        <v>23.89</v>
      </c>
      <c r="O37" s="197">
        <v>70.33</v>
      </c>
      <c r="P37" s="197">
        <v>19.48</v>
      </c>
      <c r="Q37" s="197">
        <v>5.0199999999999996</v>
      </c>
      <c r="R37" s="197">
        <v>9.6</v>
      </c>
      <c r="S37" s="197">
        <v>5.96</v>
      </c>
      <c r="T37" s="197">
        <v>0</v>
      </c>
      <c r="U37" s="197">
        <v>49.67</v>
      </c>
      <c r="V37" s="197">
        <v>2.88</v>
      </c>
      <c r="W37" s="197">
        <v>6.78</v>
      </c>
      <c r="X37" s="197">
        <v>14.4</v>
      </c>
      <c r="Y37" s="197">
        <v>0</v>
      </c>
      <c r="Z37">
        <v>0</v>
      </c>
      <c r="AA37" s="197">
        <v>-0.21</v>
      </c>
      <c r="AB37" s="197">
        <v>0</v>
      </c>
      <c r="AC37" s="197">
        <v>0</v>
      </c>
      <c r="AD37" s="197">
        <v>0</v>
      </c>
      <c r="AE37" s="197">
        <v>33.07</v>
      </c>
      <c r="AF37" s="197">
        <v>0</v>
      </c>
      <c r="AG37" s="197">
        <v>0</v>
      </c>
      <c r="AH37" s="197">
        <v>0</v>
      </c>
      <c r="AI37" s="197">
        <v>83.76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57.58</v>
      </c>
      <c r="AQ37" s="197">
        <v>15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268.67</v>
      </c>
      <c r="L38" s="197">
        <v>3.06</v>
      </c>
      <c r="M38" s="197">
        <v>61.2</v>
      </c>
      <c r="N38" s="197">
        <v>23.89</v>
      </c>
      <c r="O38" s="197">
        <v>70.33</v>
      </c>
      <c r="P38" s="197">
        <v>19.48</v>
      </c>
      <c r="Q38" s="197">
        <v>5.0199999999999996</v>
      </c>
      <c r="R38" s="197">
        <v>9.6</v>
      </c>
      <c r="S38" s="197">
        <v>5.96</v>
      </c>
      <c r="T38" s="197">
        <v>0</v>
      </c>
      <c r="U38" s="197">
        <v>49.67</v>
      </c>
      <c r="V38" s="197">
        <v>2.88</v>
      </c>
      <c r="W38" s="197">
        <v>4.8</v>
      </c>
      <c r="X38" s="197">
        <v>14.4</v>
      </c>
      <c r="Y38" s="197">
        <v>0</v>
      </c>
      <c r="Z38">
        <v>0</v>
      </c>
      <c r="AA38" s="197">
        <v>-0.21</v>
      </c>
      <c r="AB38" s="197">
        <v>0</v>
      </c>
      <c r="AC38" s="197">
        <v>0</v>
      </c>
      <c r="AD38" s="197">
        <v>0</v>
      </c>
      <c r="AE38" s="197">
        <v>33.07</v>
      </c>
      <c r="AF38" s="197">
        <v>0</v>
      </c>
      <c r="AG38" s="197">
        <v>0</v>
      </c>
      <c r="AH38" s="197">
        <v>0</v>
      </c>
      <c r="AI38" s="197">
        <v>83.76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57.58</v>
      </c>
      <c r="AQ38" s="197">
        <v>15</v>
      </c>
      <c r="AR38" s="197">
        <v>45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268.67</v>
      </c>
      <c r="L39" s="197">
        <v>2.94</v>
      </c>
      <c r="M39" s="197">
        <v>61.2</v>
      </c>
      <c r="N39" s="197">
        <v>23.89</v>
      </c>
      <c r="O39" s="197">
        <v>70.33</v>
      </c>
      <c r="P39" s="197">
        <v>19.48</v>
      </c>
      <c r="Q39" s="197">
        <v>5.0199999999999996</v>
      </c>
      <c r="R39" s="197">
        <v>9.6</v>
      </c>
      <c r="S39" s="197">
        <v>5.96</v>
      </c>
      <c r="T39" s="197">
        <v>0</v>
      </c>
      <c r="U39" s="197">
        <v>49.67</v>
      </c>
      <c r="V39" s="197">
        <v>2.88</v>
      </c>
      <c r="W39" s="197">
        <v>4.8</v>
      </c>
      <c r="X39" s="197">
        <v>14.4</v>
      </c>
      <c r="Y39" s="197">
        <v>0</v>
      </c>
      <c r="Z39">
        <v>0</v>
      </c>
      <c r="AA39" s="197">
        <v>-0.21</v>
      </c>
      <c r="AB39" s="197">
        <v>0</v>
      </c>
      <c r="AC39" s="197">
        <v>0</v>
      </c>
      <c r="AD39" s="197">
        <v>0</v>
      </c>
      <c r="AE39" s="197">
        <v>33.07</v>
      </c>
      <c r="AF39" s="197">
        <v>0</v>
      </c>
      <c r="AG39" s="197">
        <v>0</v>
      </c>
      <c r="AH39" s="197">
        <v>0</v>
      </c>
      <c r="AI39" s="197">
        <v>83.76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57.58</v>
      </c>
      <c r="AQ39" s="197">
        <v>15</v>
      </c>
      <c r="AR39" s="197">
        <v>45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268.67</v>
      </c>
      <c r="L40" s="197">
        <v>2.94</v>
      </c>
      <c r="M40" s="197">
        <v>61.2</v>
      </c>
      <c r="N40" s="197">
        <v>23.89</v>
      </c>
      <c r="O40" s="197">
        <v>70.33</v>
      </c>
      <c r="P40" s="197">
        <v>19.48</v>
      </c>
      <c r="Q40" s="197">
        <v>5.0199999999999996</v>
      </c>
      <c r="R40" s="197">
        <v>9.6</v>
      </c>
      <c r="S40" s="197">
        <v>5.96</v>
      </c>
      <c r="T40" s="197">
        <v>0</v>
      </c>
      <c r="U40" s="197">
        <v>49.67</v>
      </c>
      <c r="V40" s="197">
        <v>2.88</v>
      </c>
      <c r="W40" s="197">
        <v>4.8</v>
      </c>
      <c r="X40" s="197">
        <v>14.4</v>
      </c>
      <c r="Y40" s="197">
        <v>0</v>
      </c>
      <c r="Z40">
        <v>0</v>
      </c>
      <c r="AA40" s="197">
        <v>-0.21</v>
      </c>
      <c r="AB40" s="197">
        <v>0</v>
      </c>
      <c r="AC40" s="197">
        <v>0</v>
      </c>
      <c r="AD40" s="197">
        <v>0</v>
      </c>
      <c r="AE40" s="197">
        <v>33.07</v>
      </c>
      <c r="AF40" s="197">
        <v>0</v>
      </c>
      <c r="AG40" s="197">
        <v>0</v>
      </c>
      <c r="AH40" s="197">
        <v>0</v>
      </c>
      <c r="AI40" s="197">
        <v>83.76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57.58</v>
      </c>
      <c r="AQ40" s="197">
        <v>15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268.67</v>
      </c>
      <c r="L41" s="197">
        <v>2.94</v>
      </c>
      <c r="M41" s="197">
        <v>61.2</v>
      </c>
      <c r="N41" s="197">
        <v>23.89</v>
      </c>
      <c r="O41" s="197">
        <v>70.33</v>
      </c>
      <c r="P41" s="197">
        <v>19.48</v>
      </c>
      <c r="Q41" s="197">
        <v>5.0199999999999996</v>
      </c>
      <c r="R41" s="197">
        <v>9.6</v>
      </c>
      <c r="S41" s="197">
        <v>5.96</v>
      </c>
      <c r="T41" s="197">
        <v>0</v>
      </c>
      <c r="U41" s="197">
        <v>49.67</v>
      </c>
      <c r="V41" s="197">
        <v>2.88</v>
      </c>
      <c r="W41" s="197">
        <v>4.8</v>
      </c>
      <c r="X41" s="197">
        <v>14.4</v>
      </c>
      <c r="Y41" s="197">
        <v>0</v>
      </c>
      <c r="Z41">
        <v>0</v>
      </c>
      <c r="AA41" s="197">
        <v>-0.21</v>
      </c>
      <c r="AB41" s="197">
        <v>0</v>
      </c>
      <c r="AC41" s="197">
        <v>0</v>
      </c>
      <c r="AD41" s="197">
        <v>0</v>
      </c>
      <c r="AE41" s="197">
        <v>33.07</v>
      </c>
      <c r="AF41" s="197">
        <v>0</v>
      </c>
      <c r="AG41" s="197">
        <v>0</v>
      </c>
      <c r="AH41" s="197">
        <v>0</v>
      </c>
      <c r="AI41" s="197">
        <v>83.76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57.58</v>
      </c>
      <c r="AQ41" s="197">
        <v>15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268.67</v>
      </c>
      <c r="L42" s="197">
        <v>2.94</v>
      </c>
      <c r="M42" s="197">
        <v>61.2</v>
      </c>
      <c r="N42" s="197">
        <v>23.89</v>
      </c>
      <c r="O42" s="197">
        <v>70.33</v>
      </c>
      <c r="P42" s="197">
        <v>19.48</v>
      </c>
      <c r="Q42" s="197">
        <v>5.0199999999999996</v>
      </c>
      <c r="R42" s="197">
        <v>9.6</v>
      </c>
      <c r="S42" s="197">
        <v>5.96</v>
      </c>
      <c r="T42" s="197">
        <v>0</v>
      </c>
      <c r="U42" s="197">
        <v>49.67</v>
      </c>
      <c r="V42" s="197">
        <v>2.88</v>
      </c>
      <c r="W42" s="197">
        <v>4.8</v>
      </c>
      <c r="X42" s="197">
        <v>14.4</v>
      </c>
      <c r="Y42" s="197">
        <v>0</v>
      </c>
      <c r="Z42">
        <v>0</v>
      </c>
      <c r="AA42" s="197">
        <v>-0.21</v>
      </c>
      <c r="AB42" s="197">
        <v>0</v>
      </c>
      <c r="AC42" s="197">
        <v>0</v>
      </c>
      <c r="AD42" s="197">
        <v>0</v>
      </c>
      <c r="AE42" s="197">
        <v>33.07</v>
      </c>
      <c r="AF42" s="197">
        <v>0</v>
      </c>
      <c r="AG42" s="197">
        <v>0</v>
      </c>
      <c r="AH42" s="197">
        <v>0</v>
      </c>
      <c r="AI42" s="197">
        <v>83.76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57.58</v>
      </c>
      <c r="AQ42" s="197">
        <v>15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268.67</v>
      </c>
      <c r="L43" s="197">
        <v>2.94</v>
      </c>
      <c r="M43" s="197">
        <v>61.2</v>
      </c>
      <c r="N43" s="197">
        <v>23.89</v>
      </c>
      <c r="O43" s="197">
        <v>70.33</v>
      </c>
      <c r="P43" s="197">
        <v>19.48</v>
      </c>
      <c r="Q43" s="197">
        <v>5.0199999999999996</v>
      </c>
      <c r="R43" s="197">
        <v>9.6</v>
      </c>
      <c r="S43" s="197">
        <v>5.96</v>
      </c>
      <c r="T43" s="197">
        <v>0</v>
      </c>
      <c r="U43" s="197">
        <v>49.67</v>
      </c>
      <c r="V43" s="197">
        <v>2.88</v>
      </c>
      <c r="W43" s="197">
        <v>3.97</v>
      </c>
      <c r="X43" s="197">
        <v>9.33</v>
      </c>
      <c r="Y43" s="197">
        <v>0</v>
      </c>
      <c r="Z43">
        <v>0</v>
      </c>
      <c r="AA43" s="197">
        <v>-0.21</v>
      </c>
      <c r="AB43" s="197">
        <v>0</v>
      </c>
      <c r="AC43" s="197">
        <v>0</v>
      </c>
      <c r="AD43" s="197">
        <v>0</v>
      </c>
      <c r="AE43" s="197">
        <v>33.07</v>
      </c>
      <c r="AF43" s="197">
        <v>0</v>
      </c>
      <c r="AG43" s="197">
        <v>0</v>
      </c>
      <c r="AH43" s="197">
        <v>0</v>
      </c>
      <c r="AI43" s="197">
        <v>83.76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57.58</v>
      </c>
      <c r="AQ43" s="197">
        <v>15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268.67</v>
      </c>
      <c r="L44" s="197">
        <v>2.94</v>
      </c>
      <c r="M44" s="197">
        <v>61.2</v>
      </c>
      <c r="N44" s="197">
        <v>23.89</v>
      </c>
      <c r="O44" s="197">
        <v>70.33</v>
      </c>
      <c r="P44" s="197">
        <v>19.48</v>
      </c>
      <c r="Q44" s="197">
        <v>5.0199999999999996</v>
      </c>
      <c r="R44" s="197">
        <v>9.6199999999999992</v>
      </c>
      <c r="S44" s="197">
        <v>5.96</v>
      </c>
      <c r="T44" s="197">
        <v>0</v>
      </c>
      <c r="U44" s="197">
        <v>49.67</v>
      </c>
      <c r="V44" s="197">
        <v>2.88</v>
      </c>
      <c r="W44" s="197">
        <v>3.97</v>
      </c>
      <c r="X44" s="197">
        <v>11.81</v>
      </c>
      <c r="Y44" s="197">
        <v>0</v>
      </c>
      <c r="Z44">
        <v>0</v>
      </c>
      <c r="AA44" s="197">
        <v>-0.21</v>
      </c>
      <c r="AB44" s="197">
        <v>0</v>
      </c>
      <c r="AC44" s="197">
        <v>0</v>
      </c>
      <c r="AD44" s="197">
        <v>0</v>
      </c>
      <c r="AE44" s="197">
        <v>33.07</v>
      </c>
      <c r="AF44" s="197">
        <v>0</v>
      </c>
      <c r="AG44" s="197">
        <v>0</v>
      </c>
      <c r="AH44" s="197">
        <v>0</v>
      </c>
      <c r="AI44" s="197">
        <v>83.76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57.58</v>
      </c>
      <c r="AQ44" s="197">
        <v>15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268.67</v>
      </c>
      <c r="L45" s="197">
        <v>2.94</v>
      </c>
      <c r="M45" s="197">
        <v>61.2</v>
      </c>
      <c r="N45" s="197">
        <v>23.89</v>
      </c>
      <c r="O45" s="197">
        <v>70.33</v>
      </c>
      <c r="P45" s="197">
        <v>19.48</v>
      </c>
      <c r="Q45" s="197">
        <v>5.0199999999999996</v>
      </c>
      <c r="R45" s="197">
        <v>9.93</v>
      </c>
      <c r="S45" s="197">
        <v>5.96</v>
      </c>
      <c r="T45" s="197">
        <v>0</v>
      </c>
      <c r="U45" s="197">
        <v>49.67</v>
      </c>
      <c r="V45" s="197">
        <v>2.88</v>
      </c>
      <c r="W45" s="197">
        <v>3.71</v>
      </c>
      <c r="X45" s="197">
        <v>14.4</v>
      </c>
      <c r="Y45" s="197">
        <v>0</v>
      </c>
      <c r="Z45">
        <v>0</v>
      </c>
      <c r="AA45" s="197">
        <v>-0.21</v>
      </c>
      <c r="AB45" s="197">
        <v>0</v>
      </c>
      <c r="AC45" s="197">
        <v>0</v>
      </c>
      <c r="AD45" s="197">
        <v>0</v>
      </c>
      <c r="AE45" s="197">
        <v>33.07</v>
      </c>
      <c r="AF45" s="197">
        <v>0</v>
      </c>
      <c r="AG45" s="197">
        <v>0</v>
      </c>
      <c r="AH45" s="197">
        <v>0</v>
      </c>
      <c r="AI45" s="197">
        <v>83.76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57.58</v>
      </c>
      <c r="AQ45" s="197">
        <v>15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268.67</v>
      </c>
      <c r="L46" s="197">
        <v>2.94</v>
      </c>
      <c r="M46" s="197">
        <v>61.2</v>
      </c>
      <c r="N46" s="197">
        <v>23.89</v>
      </c>
      <c r="O46" s="197">
        <v>70.33</v>
      </c>
      <c r="P46" s="197">
        <v>19.48</v>
      </c>
      <c r="Q46" s="197">
        <v>5.0199999999999996</v>
      </c>
      <c r="R46" s="197">
        <v>9.93</v>
      </c>
      <c r="S46" s="197">
        <v>5.96</v>
      </c>
      <c r="T46" s="197">
        <v>0</v>
      </c>
      <c r="U46" s="197">
        <v>49.67</v>
      </c>
      <c r="V46" s="197">
        <v>2.88</v>
      </c>
      <c r="W46" s="197">
        <v>3.71</v>
      </c>
      <c r="X46" s="197">
        <v>14.4</v>
      </c>
      <c r="Y46" s="197">
        <v>0</v>
      </c>
      <c r="Z46">
        <v>0</v>
      </c>
      <c r="AA46" s="197">
        <v>-0.21</v>
      </c>
      <c r="AB46" s="197">
        <v>0</v>
      </c>
      <c r="AC46" s="197">
        <v>0</v>
      </c>
      <c r="AD46" s="197">
        <v>0</v>
      </c>
      <c r="AE46" s="197">
        <v>33.07</v>
      </c>
      <c r="AF46" s="197">
        <v>0</v>
      </c>
      <c r="AG46" s="197">
        <v>0</v>
      </c>
      <c r="AH46" s="197">
        <v>0</v>
      </c>
      <c r="AI46" s="197">
        <v>83.76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57.58</v>
      </c>
      <c r="AQ46" s="197">
        <v>14.39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268.68</v>
      </c>
      <c r="L47" s="197">
        <v>2.94</v>
      </c>
      <c r="M47" s="197">
        <v>61.2</v>
      </c>
      <c r="N47" s="197">
        <v>23.89</v>
      </c>
      <c r="O47" s="197">
        <v>70.33</v>
      </c>
      <c r="P47" s="197">
        <v>19.48</v>
      </c>
      <c r="Q47" s="197">
        <v>5.0199999999999996</v>
      </c>
      <c r="R47" s="197">
        <v>10</v>
      </c>
      <c r="S47" s="197">
        <v>5.96</v>
      </c>
      <c r="T47" s="197">
        <v>0</v>
      </c>
      <c r="U47" s="197">
        <v>49.67</v>
      </c>
      <c r="V47" s="197">
        <v>2.88</v>
      </c>
      <c r="W47" s="197">
        <v>18.170000000000002</v>
      </c>
      <c r="X47" s="197">
        <v>38.39</v>
      </c>
      <c r="Y47" s="197">
        <v>0</v>
      </c>
      <c r="Z47">
        <v>0</v>
      </c>
      <c r="AA47" s="197">
        <v>-0.21</v>
      </c>
      <c r="AB47" s="197">
        <v>0</v>
      </c>
      <c r="AC47" s="197">
        <v>0</v>
      </c>
      <c r="AD47" s="197">
        <v>0</v>
      </c>
      <c r="AE47" s="197">
        <v>33.07</v>
      </c>
      <c r="AF47" s="197">
        <v>0</v>
      </c>
      <c r="AG47" s="197">
        <v>0</v>
      </c>
      <c r="AH47" s="197">
        <v>0</v>
      </c>
      <c r="AI47" s="197">
        <v>83.76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57.58</v>
      </c>
      <c r="AQ47" s="197">
        <v>14.39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268.66000000000003</v>
      </c>
      <c r="L48" s="197">
        <v>2.94</v>
      </c>
      <c r="M48" s="197">
        <v>61.2</v>
      </c>
      <c r="N48" s="197">
        <v>23.89</v>
      </c>
      <c r="O48" s="197">
        <v>70.33</v>
      </c>
      <c r="P48" s="197">
        <v>19.48</v>
      </c>
      <c r="Q48" s="197">
        <v>5.0199999999999996</v>
      </c>
      <c r="R48" s="197">
        <v>10</v>
      </c>
      <c r="S48" s="197">
        <v>5.94</v>
      </c>
      <c r="T48" s="197">
        <v>0</v>
      </c>
      <c r="U48" s="197">
        <v>49.67</v>
      </c>
      <c r="V48" s="197">
        <v>2.88</v>
      </c>
      <c r="W48" s="197">
        <v>18.170000000000002</v>
      </c>
      <c r="X48" s="197">
        <v>55.14</v>
      </c>
      <c r="Y48" s="197">
        <v>0</v>
      </c>
      <c r="Z48">
        <v>0</v>
      </c>
      <c r="AA48" s="197">
        <v>-0.21</v>
      </c>
      <c r="AB48" s="197">
        <v>0</v>
      </c>
      <c r="AC48" s="197">
        <v>0</v>
      </c>
      <c r="AD48" s="197">
        <v>0</v>
      </c>
      <c r="AE48" s="197">
        <v>33.07</v>
      </c>
      <c r="AF48" s="197">
        <v>0</v>
      </c>
      <c r="AG48" s="197">
        <v>0</v>
      </c>
      <c r="AH48" s="197">
        <v>0</v>
      </c>
      <c r="AI48" s="197">
        <v>83.76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57.58</v>
      </c>
      <c r="AQ48" s="197">
        <v>14.39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268.68</v>
      </c>
      <c r="L49" s="197">
        <v>2.94</v>
      </c>
      <c r="M49" s="197">
        <v>61.2</v>
      </c>
      <c r="N49" s="197">
        <v>23.89</v>
      </c>
      <c r="O49" s="197">
        <v>70.33</v>
      </c>
      <c r="P49" s="197">
        <v>19.48</v>
      </c>
      <c r="Q49" s="197">
        <v>5.0199999999999996</v>
      </c>
      <c r="R49" s="197">
        <v>10</v>
      </c>
      <c r="S49" s="197">
        <v>5.94</v>
      </c>
      <c r="T49" s="197">
        <v>0</v>
      </c>
      <c r="U49" s="197">
        <v>49.67</v>
      </c>
      <c r="V49" s="197">
        <v>2.88</v>
      </c>
      <c r="W49" s="197">
        <v>18.170000000000002</v>
      </c>
      <c r="X49" s="197">
        <v>62.18</v>
      </c>
      <c r="Y49" s="197">
        <v>0</v>
      </c>
      <c r="Z49">
        <v>0</v>
      </c>
      <c r="AA49" s="197">
        <v>-0.21</v>
      </c>
      <c r="AB49" s="197">
        <v>0</v>
      </c>
      <c r="AC49" s="197">
        <v>0</v>
      </c>
      <c r="AD49" s="197">
        <v>0</v>
      </c>
      <c r="AE49" s="197">
        <v>33.07</v>
      </c>
      <c r="AF49" s="197">
        <v>0</v>
      </c>
      <c r="AG49" s="197">
        <v>0</v>
      </c>
      <c r="AH49" s="197">
        <v>0</v>
      </c>
      <c r="AI49" s="197">
        <v>83.76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57.58</v>
      </c>
      <c r="AQ49" s="197">
        <v>14.39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268.66000000000003</v>
      </c>
      <c r="L50" s="197">
        <v>2.94</v>
      </c>
      <c r="M50" s="197">
        <v>61.2</v>
      </c>
      <c r="N50" s="197">
        <v>23.89</v>
      </c>
      <c r="O50" s="197">
        <v>70.33</v>
      </c>
      <c r="P50" s="197">
        <v>19.48</v>
      </c>
      <c r="Q50" s="197">
        <v>5.0199999999999996</v>
      </c>
      <c r="R50" s="197">
        <v>10</v>
      </c>
      <c r="S50" s="197">
        <v>5.94</v>
      </c>
      <c r="T50" s="197">
        <v>0</v>
      </c>
      <c r="U50" s="197">
        <v>49.67</v>
      </c>
      <c r="V50" s="197">
        <v>2.88</v>
      </c>
      <c r="W50" s="197">
        <v>18.170000000000002</v>
      </c>
      <c r="X50" s="197">
        <v>62.18</v>
      </c>
      <c r="Y50" s="197">
        <v>0</v>
      </c>
      <c r="Z50">
        <v>0</v>
      </c>
      <c r="AA50" s="197">
        <v>-0.21</v>
      </c>
      <c r="AB50" s="197">
        <v>0</v>
      </c>
      <c r="AC50" s="197">
        <v>0</v>
      </c>
      <c r="AD50" s="197">
        <v>0</v>
      </c>
      <c r="AE50" s="197">
        <v>33.07</v>
      </c>
      <c r="AF50" s="197">
        <v>0</v>
      </c>
      <c r="AG50" s="197">
        <v>0</v>
      </c>
      <c r="AH50" s="197">
        <v>0</v>
      </c>
      <c r="AI50" s="197">
        <v>83.76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57.58</v>
      </c>
      <c r="AQ50" s="197">
        <v>14.39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265.72000000000003</v>
      </c>
      <c r="L51" s="197">
        <v>2.88</v>
      </c>
      <c r="M51" s="197">
        <v>61.2</v>
      </c>
      <c r="N51" s="197">
        <v>23.89</v>
      </c>
      <c r="O51" s="197">
        <v>70.33</v>
      </c>
      <c r="P51" s="197">
        <v>19.48</v>
      </c>
      <c r="Q51" s="197">
        <v>5.0199999999999996</v>
      </c>
      <c r="R51" s="197">
        <v>9.6</v>
      </c>
      <c r="S51" s="197">
        <v>5.94</v>
      </c>
      <c r="T51" s="197">
        <v>0</v>
      </c>
      <c r="U51" s="197">
        <v>49.67</v>
      </c>
      <c r="V51" s="197">
        <v>2.88</v>
      </c>
      <c r="W51" s="197">
        <v>17.66</v>
      </c>
      <c r="X51" s="197">
        <v>62.18</v>
      </c>
      <c r="Y51" s="197">
        <v>0</v>
      </c>
      <c r="Z51">
        <v>0</v>
      </c>
      <c r="AA51" s="197">
        <v>-0.21</v>
      </c>
      <c r="AB51" s="197">
        <v>0</v>
      </c>
      <c r="AC51" s="197">
        <v>0</v>
      </c>
      <c r="AD51" s="197">
        <v>0</v>
      </c>
      <c r="AE51" s="197">
        <v>33.07</v>
      </c>
      <c r="AF51" s="197">
        <v>0</v>
      </c>
      <c r="AG51" s="197">
        <v>0</v>
      </c>
      <c r="AH51" s="197">
        <v>0</v>
      </c>
      <c r="AI51" s="197">
        <v>83.76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86.38</v>
      </c>
      <c r="AQ51" s="197">
        <v>14.39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265.7</v>
      </c>
      <c r="L52" s="197">
        <v>2.88</v>
      </c>
      <c r="M52" s="197">
        <v>61.2</v>
      </c>
      <c r="N52" s="197">
        <v>23.89</v>
      </c>
      <c r="O52" s="197">
        <v>70.33</v>
      </c>
      <c r="P52" s="197">
        <v>19.48</v>
      </c>
      <c r="Q52" s="197">
        <v>5.0199999999999996</v>
      </c>
      <c r="R52" s="197">
        <v>9.6</v>
      </c>
      <c r="S52" s="197">
        <v>5.94</v>
      </c>
      <c r="T52" s="197">
        <v>0</v>
      </c>
      <c r="U52" s="197">
        <v>49.67</v>
      </c>
      <c r="V52" s="197">
        <v>2.88</v>
      </c>
      <c r="W52" s="197">
        <v>17.66</v>
      </c>
      <c r="X52" s="197">
        <v>62.18</v>
      </c>
      <c r="Y52" s="197">
        <v>0</v>
      </c>
      <c r="Z52">
        <v>0</v>
      </c>
      <c r="AA52" s="197">
        <v>-0.21</v>
      </c>
      <c r="AB52" s="197">
        <v>0</v>
      </c>
      <c r="AC52" s="197">
        <v>0</v>
      </c>
      <c r="AD52" s="197">
        <v>0</v>
      </c>
      <c r="AE52" s="197">
        <v>33.07</v>
      </c>
      <c r="AF52" s="197">
        <v>0</v>
      </c>
      <c r="AG52" s="197">
        <v>0</v>
      </c>
      <c r="AH52" s="197">
        <v>0</v>
      </c>
      <c r="AI52" s="197">
        <v>83.76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117.31</v>
      </c>
      <c r="AQ52" s="197">
        <v>14.39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267.32</v>
      </c>
      <c r="L53" s="197">
        <v>2.88</v>
      </c>
      <c r="M53" s="197">
        <v>61.2</v>
      </c>
      <c r="N53" s="197">
        <v>23.89</v>
      </c>
      <c r="O53" s="197">
        <v>70.33</v>
      </c>
      <c r="P53" s="197">
        <v>19.48</v>
      </c>
      <c r="Q53" s="197">
        <v>5.03</v>
      </c>
      <c r="R53" s="197">
        <v>17.87</v>
      </c>
      <c r="S53" s="197">
        <v>6</v>
      </c>
      <c r="T53" s="197">
        <v>0</v>
      </c>
      <c r="U53" s="197">
        <v>49.67</v>
      </c>
      <c r="V53" s="197">
        <v>8.74</v>
      </c>
      <c r="W53" s="197">
        <v>18.170000000000002</v>
      </c>
      <c r="X53" s="197">
        <v>62.18</v>
      </c>
      <c r="Y53" s="197">
        <v>0</v>
      </c>
      <c r="Z53">
        <v>0</v>
      </c>
      <c r="AA53" s="197">
        <v>-0.21</v>
      </c>
      <c r="AB53" s="197">
        <v>0</v>
      </c>
      <c r="AC53" s="197">
        <v>0</v>
      </c>
      <c r="AD53" s="197">
        <v>0</v>
      </c>
      <c r="AE53" s="197">
        <v>33.07</v>
      </c>
      <c r="AF53" s="197">
        <v>0</v>
      </c>
      <c r="AG53" s="197">
        <v>0</v>
      </c>
      <c r="AH53" s="197">
        <v>0</v>
      </c>
      <c r="AI53" s="197">
        <v>83.76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117.31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267.31</v>
      </c>
      <c r="L54" s="197">
        <v>2.88</v>
      </c>
      <c r="M54" s="197">
        <v>61.2</v>
      </c>
      <c r="N54" s="197">
        <v>23.89</v>
      </c>
      <c r="O54" s="197">
        <v>70.33</v>
      </c>
      <c r="P54" s="197">
        <v>19.48</v>
      </c>
      <c r="Q54" s="197">
        <v>5.03</v>
      </c>
      <c r="R54" s="197">
        <v>17.87</v>
      </c>
      <c r="S54" s="197">
        <v>6</v>
      </c>
      <c r="T54" s="197">
        <v>0</v>
      </c>
      <c r="U54" s="197">
        <v>49.67</v>
      </c>
      <c r="V54" s="197">
        <v>8.74</v>
      </c>
      <c r="W54" s="197">
        <v>18.170000000000002</v>
      </c>
      <c r="X54" s="197">
        <v>62.18</v>
      </c>
      <c r="Y54" s="197">
        <v>0</v>
      </c>
      <c r="Z54">
        <v>0</v>
      </c>
      <c r="AA54" s="197">
        <v>-0.21</v>
      </c>
      <c r="AB54" s="197">
        <v>0</v>
      </c>
      <c r="AC54" s="197">
        <v>0</v>
      </c>
      <c r="AD54" s="197">
        <v>0</v>
      </c>
      <c r="AE54" s="197">
        <v>33.07</v>
      </c>
      <c r="AF54" s="197">
        <v>0</v>
      </c>
      <c r="AG54" s="197">
        <v>0</v>
      </c>
      <c r="AH54" s="197">
        <v>0</v>
      </c>
      <c r="AI54" s="197">
        <v>83.76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117.31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269.01</v>
      </c>
      <c r="L55" s="197">
        <v>2.88</v>
      </c>
      <c r="M55" s="197">
        <v>61.2</v>
      </c>
      <c r="N55" s="197">
        <v>23.9</v>
      </c>
      <c r="O55" s="197">
        <v>70.34</v>
      </c>
      <c r="P55" s="197">
        <v>19.48</v>
      </c>
      <c r="Q55" s="197">
        <v>5.03</v>
      </c>
      <c r="R55" s="197">
        <v>17.87</v>
      </c>
      <c r="S55" s="197">
        <v>6</v>
      </c>
      <c r="T55" s="197">
        <v>0</v>
      </c>
      <c r="U55" s="197">
        <v>49.67</v>
      </c>
      <c r="V55" s="197">
        <v>8.74</v>
      </c>
      <c r="W55" s="197">
        <v>18.16</v>
      </c>
      <c r="X55" s="197">
        <v>62.18</v>
      </c>
      <c r="Y55" s="197">
        <v>0</v>
      </c>
      <c r="Z55">
        <v>0</v>
      </c>
      <c r="AA55" s="197">
        <v>-0.21</v>
      </c>
      <c r="AB55" s="197">
        <v>0</v>
      </c>
      <c r="AC55" s="197">
        <v>0</v>
      </c>
      <c r="AD55" s="197">
        <v>0</v>
      </c>
      <c r="AE55" s="197">
        <v>32.21</v>
      </c>
      <c r="AF55" s="197">
        <v>0</v>
      </c>
      <c r="AG55" s="197">
        <v>0</v>
      </c>
      <c r="AH55" s="197">
        <v>0</v>
      </c>
      <c r="AI55" s="197">
        <v>83.76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117.34</v>
      </c>
      <c r="AQ55" s="197">
        <v>32.33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269.01</v>
      </c>
      <c r="L56" s="197">
        <v>2.88</v>
      </c>
      <c r="M56" s="197">
        <v>61.2</v>
      </c>
      <c r="N56" s="197">
        <v>23.9</v>
      </c>
      <c r="O56" s="197">
        <v>70.34</v>
      </c>
      <c r="P56" s="197">
        <v>19.48</v>
      </c>
      <c r="Q56" s="197">
        <v>5.03</v>
      </c>
      <c r="R56" s="197">
        <v>17.87</v>
      </c>
      <c r="S56" s="197">
        <v>6</v>
      </c>
      <c r="T56" s="197">
        <v>0</v>
      </c>
      <c r="U56" s="197">
        <v>49.67</v>
      </c>
      <c r="V56" s="197">
        <v>8.74</v>
      </c>
      <c r="W56" s="197">
        <v>18.16</v>
      </c>
      <c r="X56" s="197">
        <v>62.18</v>
      </c>
      <c r="Y56" s="197">
        <v>0</v>
      </c>
      <c r="Z56">
        <v>0</v>
      </c>
      <c r="AA56" s="197">
        <v>-0.21</v>
      </c>
      <c r="AB56" s="197">
        <v>0</v>
      </c>
      <c r="AC56" s="197">
        <v>0</v>
      </c>
      <c r="AD56" s="197">
        <v>0</v>
      </c>
      <c r="AE56" s="197">
        <v>32.21</v>
      </c>
      <c r="AF56" s="197">
        <v>0</v>
      </c>
      <c r="AG56" s="197">
        <v>0</v>
      </c>
      <c r="AH56" s="197">
        <v>0</v>
      </c>
      <c r="AI56" s="197">
        <v>83.76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117.34</v>
      </c>
      <c r="AQ56" s="197">
        <v>32.33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326.29000000000002</v>
      </c>
      <c r="L57" s="197">
        <v>2.88</v>
      </c>
      <c r="M57" s="197">
        <v>61.2</v>
      </c>
      <c r="N57" s="197">
        <v>23.9</v>
      </c>
      <c r="O57" s="197">
        <v>70.34</v>
      </c>
      <c r="P57" s="197">
        <v>19.48</v>
      </c>
      <c r="Q57" s="197">
        <v>5.03</v>
      </c>
      <c r="R57" s="197">
        <v>17.87</v>
      </c>
      <c r="S57" s="197">
        <v>6</v>
      </c>
      <c r="T57" s="197">
        <v>0</v>
      </c>
      <c r="U57" s="197">
        <v>49.67</v>
      </c>
      <c r="V57" s="197">
        <v>8.74</v>
      </c>
      <c r="W57" s="197">
        <v>18.16</v>
      </c>
      <c r="X57" s="197">
        <v>62.18</v>
      </c>
      <c r="Y57" s="197">
        <v>0</v>
      </c>
      <c r="Z57">
        <v>0</v>
      </c>
      <c r="AA57" s="197">
        <v>-0.21</v>
      </c>
      <c r="AB57" s="197">
        <v>0</v>
      </c>
      <c r="AC57" s="197">
        <v>0</v>
      </c>
      <c r="AD57" s="197">
        <v>0</v>
      </c>
      <c r="AE57" s="197">
        <v>32.21</v>
      </c>
      <c r="AF57" s="197">
        <v>0</v>
      </c>
      <c r="AG57" s="197">
        <v>0</v>
      </c>
      <c r="AH57" s="197">
        <v>0</v>
      </c>
      <c r="AI57" s="197">
        <v>83.76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117.34</v>
      </c>
      <c r="AQ57" s="197">
        <v>32.33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374.28</v>
      </c>
      <c r="L58" s="197">
        <v>2.88</v>
      </c>
      <c r="M58" s="197">
        <v>61.2</v>
      </c>
      <c r="N58" s="197">
        <v>23.9</v>
      </c>
      <c r="O58" s="197">
        <v>70.34</v>
      </c>
      <c r="P58" s="197">
        <v>19.48</v>
      </c>
      <c r="Q58" s="197">
        <v>5.03</v>
      </c>
      <c r="R58" s="197">
        <v>17.87</v>
      </c>
      <c r="S58" s="197">
        <v>6</v>
      </c>
      <c r="T58" s="197">
        <v>0</v>
      </c>
      <c r="U58" s="197">
        <v>49.67</v>
      </c>
      <c r="V58" s="197">
        <v>8.74</v>
      </c>
      <c r="W58" s="197">
        <v>18.16</v>
      </c>
      <c r="X58" s="197">
        <v>62.18</v>
      </c>
      <c r="Y58" s="197">
        <v>0</v>
      </c>
      <c r="Z58">
        <v>0</v>
      </c>
      <c r="AA58" s="197">
        <v>-0.21</v>
      </c>
      <c r="AB58" s="197">
        <v>0</v>
      </c>
      <c r="AC58" s="197">
        <v>0</v>
      </c>
      <c r="AD58" s="197">
        <v>0</v>
      </c>
      <c r="AE58" s="197">
        <v>32.21</v>
      </c>
      <c r="AF58" s="197">
        <v>0</v>
      </c>
      <c r="AG58" s="197">
        <v>0</v>
      </c>
      <c r="AH58" s="197">
        <v>0</v>
      </c>
      <c r="AI58" s="197">
        <v>83.76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117.34</v>
      </c>
      <c r="AQ58" s="197">
        <v>32.33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349.36</v>
      </c>
      <c r="L59" s="197">
        <v>2.88</v>
      </c>
      <c r="M59" s="197">
        <v>61.2</v>
      </c>
      <c r="N59" s="197">
        <v>23.9</v>
      </c>
      <c r="O59" s="197">
        <v>70.34</v>
      </c>
      <c r="P59" s="197">
        <v>19.48</v>
      </c>
      <c r="Q59" s="197">
        <v>5.03</v>
      </c>
      <c r="R59" s="197">
        <v>17.87</v>
      </c>
      <c r="S59" s="197">
        <v>6</v>
      </c>
      <c r="T59" s="197">
        <v>0</v>
      </c>
      <c r="U59" s="197">
        <v>49.67</v>
      </c>
      <c r="V59" s="197">
        <v>8.74</v>
      </c>
      <c r="W59" s="197">
        <v>18.16</v>
      </c>
      <c r="X59" s="197">
        <v>62.18</v>
      </c>
      <c r="Y59" s="197">
        <v>0</v>
      </c>
      <c r="Z59">
        <v>0</v>
      </c>
      <c r="AA59" s="197">
        <v>-0.21</v>
      </c>
      <c r="AB59" s="197">
        <v>0</v>
      </c>
      <c r="AC59" s="197">
        <v>0</v>
      </c>
      <c r="AD59" s="197">
        <v>0</v>
      </c>
      <c r="AE59" s="197">
        <v>32.21</v>
      </c>
      <c r="AF59" s="197">
        <v>0</v>
      </c>
      <c r="AG59" s="197">
        <v>0</v>
      </c>
      <c r="AH59" s="197">
        <v>0</v>
      </c>
      <c r="AI59" s="197">
        <v>83.76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117.34</v>
      </c>
      <c r="AQ59" s="197">
        <v>32.33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391.55</v>
      </c>
      <c r="L60" s="197">
        <v>2.88</v>
      </c>
      <c r="M60" s="197">
        <v>61.2</v>
      </c>
      <c r="N60" s="197">
        <v>23.9</v>
      </c>
      <c r="O60" s="197">
        <v>70.34</v>
      </c>
      <c r="P60" s="197">
        <v>19.48</v>
      </c>
      <c r="Q60" s="197">
        <v>5.03</v>
      </c>
      <c r="R60" s="197">
        <v>17.87</v>
      </c>
      <c r="S60" s="197">
        <v>6</v>
      </c>
      <c r="T60" s="197">
        <v>0</v>
      </c>
      <c r="U60" s="197">
        <v>49.67</v>
      </c>
      <c r="V60" s="197">
        <v>8.74</v>
      </c>
      <c r="W60" s="197">
        <v>18.16</v>
      </c>
      <c r="X60" s="197">
        <v>62.18</v>
      </c>
      <c r="Y60" s="197">
        <v>0</v>
      </c>
      <c r="Z60">
        <v>0</v>
      </c>
      <c r="AA60" s="197">
        <v>-0.21</v>
      </c>
      <c r="AB60" s="197">
        <v>0</v>
      </c>
      <c r="AC60" s="197">
        <v>0</v>
      </c>
      <c r="AD60" s="197">
        <v>0</v>
      </c>
      <c r="AE60" s="197">
        <v>32.21</v>
      </c>
      <c r="AF60" s="197">
        <v>0</v>
      </c>
      <c r="AG60" s="197">
        <v>0</v>
      </c>
      <c r="AH60" s="197">
        <v>0</v>
      </c>
      <c r="AI60" s="197">
        <v>83.76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117.34</v>
      </c>
      <c r="AQ60" s="197">
        <v>32.33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450.1</v>
      </c>
      <c r="L61" s="197">
        <v>2.88</v>
      </c>
      <c r="M61" s="197">
        <v>61.2</v>
      </c>
      <c r="N61" s="197">
        <v>23.9</v>
      </c>
      <c r="O61" s="197">
        <v>70.34</v>
      </c>
      <c r="P61" s="197">
        <v>19.48</v>
      </c>
      <c r="Q61" s="197">
        <v>5.0199999999999996</v>
      </c>
      <c r="R61" s="197">
        <v>17.87</v>
      </c>
      <c r="S61" s="197">
        <v>6</v>
      </c>
      <c r="T61" s="197">
        <v>0</v>
      </c>
      <c r="U61" s="197">
        <v>49.67</v>
      </c>
      <c r="V61" s="197">
        <v>8.74</v>
      </c>
      <c r="W61" s="197">
        <v>18.16</v>
      </c>
      <c r="X61" s="197">
        <v>62.18</v>
      </c>
      <c r="Y61" s="197">
        <v>0</v>
      </c>
      <c r="Z61">
        <v>0</v>
      </c>
      <c r="AA61" s="197">
        <v>-0.21</v>
      </c>
      <c r="AB61" s="197">
        <v>0</v>
      </c>
      <c r="AC61" s="197">
        <v>0</v>
      </c>
      <c r="AD61" s="197">
        <v>0</v>
      </c>
      <c r="AE61" s="197">
        <v>32.21</v>
      </c>
      <c r="AF61" s="197">
        <v>0</v>
      </c>
      <c r="AG61" s="197">
        <v>0</v>
      </c>
      <c r="AH61" s="197">
        <v>0</v>
      </c>
      <c r="AI61" s="197">
        <v>83.76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491.69</v>
      </c>
      <c r="L62" s="197">
        <v>2.88</v>
      </c>
      <c r="M62" s="197">
        <v>61.2</v>
      </c>
      <c r="N62" s="197">
        <v>23.9</v>
      </c>
      <c r="O62" s="197">
        <v>70.34</v>
      </c>
      <c r="P62" s="197">
        <v>19.48</v>
      </c>
      <c r="Q62" s="197">
        <v>5.0199999999999996</v>
      </c>
      <c r="R62" s="197">
        <v>17.87</v>
      </c>
      <c r="S62" s="197">
        <v>6</v>
      </c>
      <c r="T62" s="197">
        <v>0</v>
      </c>
      <c r="U62" s="197">
        <v>49.67</v>
      </c>
      <c r="V62" s="197">
        <v>8.74</v>
      </c>
      <c r="W62" s="197">
        <v>18.16</v>
      </c>
      <c r="X62" s="197">
        <v>62.18</v>
      </c>
      <c r="Y62" s="197">
        <v>0</v>
      </c>
      <c r="Z62">
        <v>0</v>
      </c>
      <c r="AA62" s="197">
        <v>-0.21</v>
      </c>
      <c r="AB62" s="197">
        <v>0</v>
      </c>
      <c r="AC62" s="197">
        <v>0</v>
      </c>
      <c r="AD62" s="197">
        <v>0</v>
      </c>
      <c r="AE62" s="197">
        <v>32.21</v>
      </c>
      <c r="AF62" s="197">
        <v>0</v>
      </c>
      <c r="AG62" s="197">
        <v>0</v>
      </c>
      <c r="AH62" s="197">
        <v>0</v>
      </c>
      <c r="AI62" s="197">
        <v>83.76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397.69</v>
      </c>
      <c r="L63" s="197">
        <v>2.88</v>
      </c>
      <c r="M63" s="197">
        <v>61.2</v>
      </c>
      <c r="N63" s="197">
        <v>23.9</v>
      </c>
      <c r="O63" s="197">
        <v>70.34</v>
      </c>
      <c r="P63" s="197">
        <v>19.48</v>
      </c>
      <c r="Q63" s="197">
        <v>5.03</v>
      </c>
      <c r="R63" s="197">
        <v>17.87</v>
      </c>
      <c r="S63" s="197">
        <v>6</v>
      </c>
      <c r="T63" s="197">
        <v>0</v>
      </c>
      <c r="U63" s="197">
        <v>49.67</v>
      </c>
      <c r="V63" s="197">
        <v>8.74</v>
      </c>
      <c r="W63" s="197">
        <v>18.16</v>
      </c>
      <c r="X63" s="197">
        <v>62.18</v>
      </c>
      <c r="Y63" s="197">
        <v>0</v>
      </c>
      <c r="Z63">
        <v>0</v>
      </c>
      <c r="AA63" s="197">
        <v>-0.21</v>
      </c>
      <c r="AB63" s="197">
        <v>0</v>
      </c>
      <c r="AC63" s="197">
        <v>0</v>
      </c>
      <c r="AD63" s="197">
        <v>0</v>
      </c>
      <c r="AE63" s="197">
        <v>32.21</v>
      </c>
      <c r="AF63" s="197">
        <v>0</v>
      </c>
      <c r="AG63" s="197">
        <v>0</v>
      </c>
      <c r="AH63" s="197">
        <v>0</v>
      </c>
      <c r="AI63" s="197">
        <v>83.76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383.58</v>
      </c>
      <c r="L64" s="197">
        <v>2.88</v>
      </c>
      <c r="M64" s="197">
        <v>61.2</v>
      </c>
      <c r="N64" s="197">
        <v>23.9</v>
      </c>
      <c r="O64" s="197">
        <v>70.34</v>
      </c>
      <c r="P64" s="197">
        <v>19.48</v>
      </c>
      <c r="Q64" s="197">
        <v>5.03</v>
      </c>
      <c r="R64" s="197">
        <v>17.87</v>
      </c>
      <c r="S64" s="197">
        <v>6</v>
      </c>
      <c r="T64" s="197">
        <v>0</v>
      </c>
      <c r="U64" s="197">
        <v>49.67</v>
      </c>
      <c r="V64" s="197">
        <v>8.74</v>
      </c>
      <c r="W64" s="197">
        <v>18.170000000000002</v>
      </c>
      <c r="X64" s="197">
        <v>62.18</v>
      </c>
      <c r="Y64" s="197">
        <v>0</v>
      </c>
      <c r="Z64">
        <v>0</v>
      </c>
      <c r="AA64" s="197">
        <v>-0.21</v>
      </c>
      <c r="AB64" s="197">
        <v>0</v>
      </c>
      <c r="AC64" s="197">
        <v>0</v>
      </c>
      <c r="AD64" s="197">
        <v>0</v>
      </c>
      <c r="AE64" s="197">
        <v>32.21</v>
      </c>
      <c r="AF64" s="197">
        <v>0</v>
      </c>
      <c r="AG64" s="197">
        <v>0</v>
      </c>
      <c r="AH64" s="197">
        <v>0</v>
      </c>
      <c r="AI64" s="197">
        <v>83.76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377.83</v>
      </c>
      <c r="L65" s="197">
        <v>2.88</v>
      </c>
      <c r="M65" s="197">
        <v>61.2</v>
      </c>
      <c r="N65" s="197">
        <v>23.07</v>
      </c>
      <c r="O65" s="197">
        <v>70.33</v>
      </c>
      <c r="P65" s="197">
        <v>17.54</v>
      </c>
      <c r="Q65" s="197">
        <v>5</v>
      </c>
      <c r="R65" s="197">
        <v>17.87</v>
      </c>
      <c r="S65" s="197">
        <v>6</v>
      </c>
      <c r="T65" s="197">
        <v>0</v>
      </c>
      <c r="U65" s="197">
        <v>49.67</v>
      </c>
      <c r="V65" s="197">
        <v>8.74</v>
      </c>
      <c r="W65" s="197">
        <v>18.16</v>
      </c>
      <c r="X65" s="197">
        <v>62.18</v>
      </c>
      <c r="Y65" s="197">
        <v>0</v>
      </c>
      <c r="Z65">
        <v>0</v>
      </c>
      <c r="AA65" s="197">
        <v>-0.21</v>
      </c>
      <c r="AB65" s="197">
        <v>0</v>
      </c>
      <c r="AC65" s="197">
        <v>0</v>
      </c>
      <c r="AD65" s="197">
        <v>0</v>
      </c>
      <c r="AE65" s="197">
        <v>32.21</v>
      </c>
      <c r="AF65" s="197">
        <v>0</v>
      </c>
      <c r="AG65" s="197">
        <v>0</v>
      </c>
      <c r="AH65" s="197">
        <v>0</v>
      </c>
      <c r="AI65" s="197">
        <v>83.76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117.33</v>
      </c>
      <c r="AQ65" s="197">
        <v>32.33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366.39</v>
      </c>
      <c r="L66" s="197">
        <v>2.88</v>
      </c>
      <c r="M66" s="197">
        <v>61.2</v>
      </c>
      <c r="N66" s="197">
        <v>23.9</v>
      </c>
      <c r="O66" s="197">
        <v>70.33</v>
      </c>
      <c r="P66" s="197">
        <v>19.48</v>
      </c>
      <c r="Q66" s="197">
        <v>5</v>
      </c>
      <c r="R66" s="197">
        <v>17.87</v>
      </c>
      <c r="S66" s="197">
        <v>6</v>
      </c>
      <c r="T66" s="197">
        <v>0</v>
      </c>
      <c r="U66" s="197">
        <v>49.67</v>
      </c>
      <c r="V66" s="197">
        <v>8.74</v>
      </c>
      <c r="W66" s="197">
        <v>18.16</v>
      </c>
      <c r="X66" s="197">
        <v>62.18</v>
      </c>
      <c r="Y66" s="197">
        <v>0</v>
      </c>
      <c r="Z66">
        <v>0</v>
      </c>
      <c r="AA66" s="197">
        <v>-0.21</v>
      </c>
      <c r="AB66" s="197">
        <v>0</v>
      </c>
      <c r="AC66" s="197">
        <v>0</v>
      </c>
      <c r="AD66" s="197">
        <v>0</v>
      </c>
      <c r="AE66" s="197">
        <v>31.78</v>
      </c>
      <c r="AF66" s="197">
        <v>0</v>
      </c>
      <c r="AG66" s="197">
        <v>0</v>
      </c>
      <c r="AH66" s="197">
        <v>0</v>
      </c>
      <c r="AI66" s="197">
        <v>83.76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117.33</v>
      </c>
      <c r="AQ66" s="197">
        <v>32.33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373.03</v>
      </c>
      <c r="L67" s="197">
        <v>2.88</v>
      </c>
      <c r="M67" s="197">
        <v>61.2</v>
      </c>
      <c r="N67" s="197">
        <v>23.9</v>
      </c>
      <c r="O67" s="197">
        <v>70.33</v>
      </c>
      <c r="P67" s="197">
        <v>19.48</v>
      </c>
      <c r="Q67" s="197">
        <v>5</v>
      </c>
      <c r="R67" s="197">
        <v>17.87</v>
      </c>
      <c r="S67" s="197">
        <v>6.01</v>
      </c>
      <c r="T67" s="197">
        <v>0</v>
      </c>
      <c r="U67" s="197">
        <v>49.67</v>
      </c>
      <c r="V67" s="197">
        <v>8.74</v>
      </c>
      <c r="W67" s="197">
        <v>18.16</v>
      </c>
      <c r="X67" s="197">
        <v>62.18</v>
      </c>
      <c r="Y67" s="197">
        <v>0</v>
      </c>
      <c r="Z67">
        <v>0</v>
      </c>
      <c r="AA67" s="197">
        <v>-0.21</v>
      </c>
      <c r="AB67" s="197">
        <v>0</v>
      </c>
      <c r="AC67" s="197">
        <v>0</v>
      </c>
      <c r="AD67" s="197">
        <v>0</v>
      </c>
      <c r="AE67" s="197">
        <v>31.78</v>
      </c>
      <c r="AF67" s="197">
        <v>0</v>
      </c>
      <c r="AG67" s="197">
        <v>0</v>
      </c>
      <c r="AH67" s="197">
        <v>0</v>
      </c>
      <c r="AI67" s="197">
        <v>83.76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365.44</v>
      </c>
      <c r="L68" s="197">
        <v>2.88</v>
      </c>
      <c r="M68" s="197">
        <v>61.2</v>
      </c>
      <c r="N68" s="197">
        <v>23.9</v>
      </c>
      <c r="O68" s="197">
        <v>70.33</v>
      </c>
      <c r="P68" s="197">
        <v>19.48</v>
      </c>
      <c r="Q68" s="197">
        <v>5</v>
      </c>
      <c r="R68" s="197">
        <v>17.87</v>
      </c>
      <c r="S68" s="197">
        <v>6.01</v>
      </c>
      <c r="T68" s="197">
        <v>0</v>
      </c>
      <c r="U68" s="197">
        <v>49.67</v>
      </c>
      <c r="V68" s="197">
        <v>8.74</v>
      </c>
      <c r="W68" s="197">
        <v>18.16</v>
      </c>
      <c r="X68" s="197">
        <v>62.18</v>
      </c>
      <c r="Y68" s="197">
        <v>0</v>
      </c>
      <c r="Z68">
        <v>0</v>
      </c>
      <c r="AA68" s="197">
        <v>-0.21</v>
      </c>
      <c r="AB68" s="197">
        <v>0</v>
      </c>
      <c r="AC68" s="197">
        <v>0</v>
      </c>
      <c r="AD68" s="197">
        <v>0</v>
      </c>
      <c r="AE68" s="197">
        <v>31.78</v>
      </c>
      <c r="AF68" s="197">
        <v>0</v>
      </c>
      <c r="AG68" s="197">
        <v>0</v>
      </c>
      <c r="AH68" s="197">
        <v>0</v>
      </c>
      <c r="AI68" s="197">
        <v>83.76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380.71</v>
      </c>
      <c r="L69" s="197">
        <v>2.88</v>
      </c>
      <c r="M69" s="197">
        <v>61.2</v>
      </c>
      <c r="N69" s="197">
        <v>23.9</v>
      </c>
      <c r="O69" s="197">
        <v>70.33</v>
      </c>
      <c r="P69" s="197">
        <v>19.48</v>
      </c>
      <c r="Q69" s="197">
        <v>5</v>
      </c>
      <c r="R69" s="197">
        <v>17.87</v>
      </c>
      <c r="S69" s="197">
        <v>6.01</v>
      </c>
      <c r="T69" s="197">
        <v>0</v>
      </c>
      <c r="U69" s="197">
        <v>49.67</v>
      </c>
      <c r="V69" s="197">
        <v>8.74</v>
      </c>
      <c r="W69" s="197">
        <v>18.170000000000002</v>
      </c>
      <c r="X69" s="197">
        <v>62.18</v>
      </c>
      <c r="Y69" s="197">
        <v>0</v>
      </c>
      <c r="Z69">
        <v>0</v>
      </c>
      <c r="AA69" s="197">
        <v>-0.21</v>
      </c>
      <c r="AB69" s="197">
        <v>0</v>
      </c>
      <c r="AC69" s="197">
        <v>0</v>
      </c>
      <c r="AD69" s="197">
        <v>0</v>
      </c>
      <c r="AE69" s="197">
        <v>31.78</v>
      </c>
      <c r="AF69" s="197">
        <v>0</v>
      </c>
      <c r="AG69" s="197">
        <v>0</v>
      </c>
      <c r="AH69" s="197">
        <v>0</v>
      </c>
      <c r="AI69" s="197">
        <v>83.76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32.32</v>
      </c>
      <c r="AR69" s="197">
        <v>44.35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399.9</v>
      </c>
      <c r="L70" s="197">
        <v>2.88</v>
      </c>
      <c r="M70" s="197">
        <v>61.2</v>
      </c>
      <c r="N70" s="197">
        <v>23.9</v>
      </c>
      <c r="O70" s="197">
        <v>70.33</v>
      </c>
      <c r="P70" s="197">
        <v>19.48</v>
      </c>
      <c r="Q70" s="197">
        <v>5</v>
      </c>
      <c r="R70" s="197">
        <v>17.87</v>
      </c>
      <c r="S70" s="197">
        <v>6.01</v>
      </c>
      <c r="T70" s="197">
        <v>0</v>
      </c>
      <c r="U70" s="197">
        <v>49.67</v>
      </c>
      <c r="V70" s="197">
        <v>8.74</v>
      </c>
      <c r="W70" s="197">
        <v>18.170000000000002</v>
      </c>
      <c r="X70" s="197">
        <v>62.18</v>
      </c>
      <c r="Y70" s="197">
        <v>0</v>
      </c>
      <c r="Z70">
        <v>0</v>
      </c>
      <c r="AA70" s="197">
        <v>-0.21</v>
      </c>
      <c r="AB70" s="197">
        <v>0</v>
      </c>
      <c r="AC70" s="197">
        <v>0</v>
      </c>
      <c r="AD70" s="197">
        <v>0</v>
      </c>
      <c r="AE70" s="197">
        <v>31.78</v>
      </c>
      <c r="AF70" s="197">
        <v>0</v>
      </c>
      <c r="AG70" s="197">
        <v>0</v>
      </c>
      <c r="AH70" s="197">
        <v>0</v>
      </c>
      <c r="AI70" s="197">
        <v>83.76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32.32</v>
      </c>
      <c r="AR70" s="197">
        <v>39.119999999999997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340.1</v>
      </c>
      <c r="L71" s="197">
        <v>2.88</v>
      </c>
      <c r="M71" s="197">
        <v>61.2</v>
      </c>
      <c r="N71" s="197">
        <v>23.9</v>
      </c>
      <c r="O71" s="197">
        <v>70.33</v>
      </c>
      <c r="P71" s="197">
        <v>19.48</v>
      </c>
      <c r="Q71" s="197">
        <v>5</v>
      </c>
      <c r="R71" s="197">
        <v>17.87</v>
      </c>
      <c r="S71" s="197">
        <v>6.01</v>
      </c>
      <c r="T71" s="197">
        <v>0</v>
      </c>
      <c r="U71" s="197">
        <v>49.67</v>
      </c>
      <c r="V71" s="197">
        <v>8.74</v>
      </c>
      <c r="W71" s="197">
        <v>18.170000000000002</v>
      </c>
      <c r="X71" s="197">
        <v>62.18</v>
      </c>
      <c r="Y71" s="197">
        <v>0</v>
      </c>
      <c r="Z71">
        <v>0</v>
      </c>
      <c r="AA71" s="197">
        <v>-0.21</v>
      </c>
      <c r="AB71" s="197">
        <v>0</v>
      </c>
      <c r="AC71" s="197">
        <v>0</v>
      </c>
      <c r="AD71" s="197">
        <v>0</v>
      </c>
      <c r="AE71" s="197">
        <v>32.85</v>
      </c>
      <c r="AF71" s="197">
        <v>0</v>
      </c>
      <c r="AG71" s="197">
        <v>0</v>
      </c>
      <c r="AH71" s="197">
        <v>0</v>
      </c>
      <c r="AI71" s="197">
        <v>83.76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32.32</v>
      </c>
      <c r="AR71" s="197">
        <v>34.99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272.14</v>
      </c>
      <c r="L72" s="197">
        <v>2.88</v>
      </c>
      <c r="M72" s="197">
        <v>61.2</v>
      </c>
      <c r="N72" s="197">
        <v>23.9</v>
      </c>
      <c r="O72" s="197">
        <v>70.33</v>
      </c>
      <c r="P72" s="197">
        <v>19.48</v>
      </c>
      <c r="Q72" s="197">
        <v>5</v>
      </c>
      <c r="R72" s="197">
        <v>17.87</v>
      </c>
      <c r="S72" s="197">
        <v>6.01</v>
      </c>
      <c r="T72" s="197">
        <v>0</v>
      </c>
      <c r="U72" s="197">
        <v>49.67</v>
      </c>
      <c r="V72" s="197">
        <v>8.74</v>
      </c>
      <c r="W72" s="197">
        <v>18.170000000000002</v>
      </c>
      <c r="X72" s="197">
        <v>62.18</v>
      </c>
      <c r="Y72" s="197">
        <v>0</v>
      </c>
      <c r="Z72">
        <v>0</v>
      </c>
      <c r="AA72" s="197">
        <v>-0.21</v>
      </c>
      <c r="AB72" s="197">
        <v>0</v>
      </c>
      <c r="AC72" s="197">
        <v>0</v>
      </c>
      <c r="AD72" s="197">
        <v>0</v>
      </c>
      <c r="AE72" s="197">
        <v>32.85</v>
      </c>
      <c r="AF72" s="197">
        <v>0</v>
      </c>
      <c r="AG72" s="197">
        <v>0</v>
      </c>
      <c r="AH72" s="197">
        <v>0</v>
      </c>
      <c r="AI72" s="197">
        <v>83.76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19.440000000000001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272.05</v>
      </c>
      <c r="L73" s="197">
        <v>2.88</v>
      </c>
      <c r="M73" s="197">
        <v>61.2</v>
      </c>
      <c r="N73" s="197">
        <v>23.9</v>
      </c>
      <c r="O73" s="197">
        <v>70.33</v>
      </c>
      <c r="P73" s="197">
        <v>19.48</v>
      </c>
      <c r="Q73" s="197">
        <v>5</v>
      </c>
      <c r="R73" s="197">
        <v>17.87</v>
      </c>
      <c r="S73" s="197">
        <v>6.01</v>
      </c>
      <c r="T73" s="197">
        <v>0</v>
      </c>
      <c r="U73" s="197">
        <v>49.67</v>
      </c>
      <c r="V73" s="197">
        <v>8.74</v>
      </c>
      <c r="W73" s="197">
        <v>18.66</v>
      </c>
      <c r="X73" s="197">
        <v>62.18</v>
      </c>
      <c r="Y73" s="197">
        <v>0</v>
      </c>
      <c r="Z73">
        <v>0</v>
      </c>
      <c r="AA73" s="197">
        <v>-0.21</v>
      </c>
      <c r="AB73" s="197">
        <v>0</v>
      </c>
      <c r="AC73" s="197">
        <v>0</v>
      </c>
      <c r="AD73" s="197">
        <v>0</v>
      </c>
      <c r="AE73" s="197">
        <v>32.85</v>
      </c>
      <c r="AF73" s="197">
        <v>0</v>
      </c>
      <c r="AG73" s="197">
        <v>0</v>
      </c>
      <c r="AH73" s="197">
        <v>0</v>
      </c>
      <c r="AI73" s="197">
        <v>83.76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117.3</v>
      </c>
      <c r="AQ73" s="197">
        <v>32.32</v>
      </c>
      <c r="AR73" s="197">
        <v>10.130000000000001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272.02999999999997</v>
      </c>
      <c r="L74" s="197">
        <v>2.88</v>
      </c>
      <c r="M74" s="197">
        <v>61.2</v>
      </c>
      <c r="N74" s="197">
        <v>23.9</v>
      </c>
      <c r="O74" s="197">
        <v>70.33</v>
      </c>
      <c r="P74" s="197">
        <v>19.48</v>
      </c>
      <c r="Q74" s="197">
        <v>5</v>
      </c>
      <c r="R74" s="197">
        <v>17.87</v>
      </c>
      <c r="S74" s="197">
        <v>6.01</v>
      </c>
      <c r="T74" s="197">
        <v>0</v>
      </c>
      <c r="U74" s="197">
        <v>49.67</v>
      </c>
      <c r="V74" s="197">
        <v>8.74</v>
      </c>
      <c r="W74" s="197">
        <v>16</v>
      </c>
      <c r="X74" s="197">
        <v>62.18</v>
      </c>
      <c r="Y74" s="197">
        <v>0</v>
      </c>
      <c r="Z74">
        <v>0</v>
      </c>
      <c r="AA74" s="197">
        <v>-0.21</v>
      </c>
      <c r="AB74" s="197">
        <v>0</v>
      </c>
      <c r="AC74" s="197">
        <v>0</v>
      </c>
      <c r="AD74" s="197">
        <v>0</v>
      </c>
      <c r="AE74" s="197">
        <v>32.85</v>
      </c>
      <c r="AF74" s="197">
        <v>0</v>
      </c>
      <c r="AG74" s="197">
        <v>0</v>
      </c>
      <c r="AH74" s="197">
        <v>0</v>
      </c>
      <c r="AI74" s="197">
        <v>83.76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117.3</v>
      </c>
      <c r="AQ74" s="197">
        <v>32.32</v>
      </c>
      <c r="AR74" s="197">
        <v>3.89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272.05</v>
      </c>
      <c r="L75" s="197">
        <v>2.88</v>
      </c>
      <c r="M75" s="197">
        <v>61.2</v>
      </c>
      <c r="N75" s="197">
        <v>23.9</v>
      </c>
      <c r="O75" s="197">
        <v>70.33</v>
      </c>
      <c r="P75" s="197">
        <v>19.48</v>
      </c>
      <c r="Q75" s="197">
        <v>5</v>
      </c>
      <c r="R75" s="197">
        <v>17.87</v>
      </c>
      <c r="S75" s="197">
        <v>6</v>
      </c>
      <c r="T75" s="197">
        <v>0</v>
      </c>
      <c r="U75" s="197">
        <v>49.67</v>
      </c>
      <c r="V75" s="197">
        <v>8.74</v>
      </c>
      <c r="W75" s="197">
        <v>14.58</v>
      </c>
      <c r="X75" s="197">
        <v>62.18</v>
      </c>
      <c r="Y75" s="197">
        <v>0</v>
      </c>
      <c r="Z75">
        <v>0</v>
      </c>
      <c r="AA75" s="197">
        <v>-0.21</v>
      </c>
      <c r="AB75" s="197">
        <v>0</v>
      </c>
      <c r="AC75" s="197">
        <v>0</v>
      </c>
      <c r="AD75" s="197">
        <v>0</v>
      </c>
      <c r="AE75" s="197">
        <v>32.85</v>
      </c>
      <c r="AF75" s="197">
        <v>0</v>
      </c>
      <c r="AG75" s="197">
        <v>0</v>
      </c>
      <c r="AH75" s="197">
        <v>0</v>
      </c>
      <c r="AI75" s="197">
        <v>83.76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117.3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272.02999999999997</v>
      </c>
      <c r="L76" s="197">
        <v>2.88</v>
      </c>
      <c r="M76" s="197">
        <v>61.2</v>
      </c>
      <c r="N76" s="197">
        <v>23.9</v>
      </c>
      <c r="O76" s="197">
        <v>70.33</v>
      </c>
      <c r="P76" s="197">
        <v>19.48</v>
      </c>
      <c r="Q76" s="197">
        <v>5</v>
      </c>
      <c r="R76" s="197">
        <v>17.87</v>
      </c>
      <c r="S76" s="197">
        <v>5.87</v>
      </c>
      <c r="T76" s="197">
        <v>0</v>
      </c>
      <c r="U76" s="197">
        <v>49.67</v>
      </c>
      <c r="V76" s="197">
        <v>8.74</v>
      </c>
      <c r="W76" s="197">
        <v>14.58</v>
      </c>
      <c r="X76" s="197">
        <v>62.18</v>
      </c>
      <c r="Y76" s="197">
        <v>0</v>
      </c>
      <c r="Z76">
        <v>0</v>
      </c>
      <c r="AA76" s="197">
        <v>-0.21</v>
      </c>
      <c r="AB76" s="197">
        <v>0</v>
      </c>
      <c r="AC76" s="197">
        <v>0</v>
      </c>
      <c r="AD76" s="197">
        <v>0</v>
      </c>
      <c r="AE76" s="197">
        <v>32.85</v>
      </c>
      <c r="AF76" s="197">
        <v>0</v>
      </c>
      <c r="AG76" s="197">
        <v>0</v>
      </c>
      <c r="AH76" s="197">
        <v>0</v>
      </c>
      <c r="AI76" s="197">
        <v>83.76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117.3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261.06</v>
      </c>
      <c r="L77" s="197">
        <v>2.88</v>
      </c>
      <c r="M77" s="197">
        <v>61.2</v>
      </c>
      <c r="N77" s="197">
        <v>23.9</v>
      </c>
      <c r="O77" s="197">
        <v>70.33</v>
      </c>
      <c r="P77" s="197">
        <v>19.48</v>
      </c>
      <c r="Q77" s="197">
        <v>4.8</v>
      </c>
      <c r="R77" s="197">
        <v>17.87</v>
      </c>
      <c r="S77" s="197">
        <v>5.78</v>
      </c>
      <c r="T77" s="197">
        <v>0</v>
      </c>
      <c r="U77" s="197">
        <v>49.67</v>
      </c>
      <c r="V77" s="197">
        <v>8.5299999999999994</v>
      </c>
      <c r="W77" s="197">
        <v>14.84</v>
      </c>
      <c r="X77" s="197">
        <v>62.18</v>
      </c>
      <c r="Y77" s="197">
        <v>0</v>
      </c>
      <c r="Z77">
        <v>0</v>
      </c>
      <c r="AA77" s="197">
        <v>-0.21</v>
      </c>
      <c r="AB77" s="197">
        <v>0</v>
      </c>
      <c r="AC77" s="197">
        <v>0</v>
      </c>
      <c r="AD77" s="197">
        <v>0</v>
      </c>
      <c r="AE77" s="197">
        <v>32.85</v>
      </c>
      <c r="AF77" s="197">
        <v>0</v>
      </c>
      <c r="AG77" s="197">
        <v>0</v>
      </c>
      <c r="AH77" s="197">
        <v>0</v>
      </c>
      <c r="AI77" s="197">
        <v>83.76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117.3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261.06</v>
      </c>
      <c r="L78" s="197">
        <v>2.88</v>
      </c>
      <c r="M78" s="197">
        <v>61.2</v>
      </c>
      <c r="N78" s="197">
        <v>23.9</v>
      </c>
      <c r="O78" s="197">
        <v>70.33</v>
      </c>
      <c r="P78" s="197">
        <v>19.48</v>
      </c>
      <c r="Q78" s="197">
        <v>4.8</v>
      </c>
      <c r="R78" s="197">
        <v>17.87</v>
      </c>
      <c r="S78" s="197">
        <v>5.78</v>
      </c>
      <c r="T78" s="197">
        <v>0</v>
      </c>
      <c r="U78" s="197">
        <v>49.67</v>
      </c>
      <c r="V78" s="197">
        <v>8.73</v>
      </c>
      <c r="W78" s="197">
        <v>14.84</v>
      </c>
      <c r="X78" s="197">
        <v>62.18</v>
      </c>
      <c r="Y78" s="197">
        <v>0</v>
      </c>
      <c r="Z78">
        <v>0</v>
      </c>
      <c r="AA78" s="197">
        <v>-0.21</v>
      </c>
      <c r="AB78" s="197">
        <v>0</v>
      </c>
      <c r="AC78" s="197">
        <v>0</v>
      </c>
      <c r="AD78" s="197">
        <v>0</v>
      </c>
      <c r="AE78" s="197">
        <v>32.85</v>
      </c>
      <c r="AF78" s="197">
        <v>0</v>
      </c>
      <c r="AG78" s="197">
        <v>0</v>
      </c>
      <c r="AH78" s="197">
        <v>0</v>
      </c>
      <c r="AI78" s="197">
        <v>83.76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117.3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261.58999999999997</v>
      </c>
      <c r="L79" s="197">
        <v>2.88</v>
      </c>
      <c r="M79" s="197">
        <v>61.2</v>
      </c>
      <c r="N79" s="197">
        <v>23.9</v>
      </c>
      <c r="O79" s="197">
        <v>70.33</v>
      </c>
      <c r="P79" s="197">
        <v>19.48</v>
      </c>
      <c r="Q79" s="197">
        <v>5</v>
      </c>
      <c r="R79" s="197">
        <v>17.87</v>
      </c>
      <c r="S79" s="197">
        <v>6</v>
      </c>
      <c r="T79" s="197">
        <v>0</v>
      </c>
      <c r="U79" s="197">
        <v>49.67</v>
      </c>
      <c r="V79" s="197">
        <v>8.73</v>
      </c>
      <c r="W79" s="197">
        <v>14.84</v>
      </c>
      <c r="X79" s="197">
        <v>62.18</v>
      </c>
      <c r="Y79" s="197">
        <v>0</v>
      </c>
      <c r="Z79">
        <v>0</v>
      </c>
      <c r="AA79" s="197">
        <v>-0.21</v>
      </c>
      <c r="AB79" s="197">
        <v>0</v>
      </c>
      <c r="AC79" s="197">
        <v>0</v>
      </c>
      <c r="AD79" s="197">
        <v>0</v>
      </c>
      <c r="AE79" s="197">
        <v>32.85</v>
      </c>
      <c r="AF79" s="197">
        <v>0</v>
      </c>
      <c r="AG79" s="197">
        <v>0</v>
      </c>
      <c r="AH79" s="197">
        <v>0</v>
      </c>
      <c r="AI79" s="197">
        <v>81.209999999999994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117.3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261.54000000000002</v>
      </c>
      <c r="L80" s="197">
        <v>2.88</v>
      </c>
      <c r="M80" s="197">
        <v>61.2</v>
      </c>
      <c r="N80" s="197">
        <v>23.9</v>
      </c>
      <c r="O80" s="197">
        <v>70.33</v>
      </c>
      <c r="P80" s="197">
        <v>19.48</v>
      </c>
      <c r="Q80" s="197">
        <v>4.8</v>
      </c>
      <c r="R80" s="197">
        <v>17.87</v>
      </c>
      <c r="S80" s="197">
        <v>6</v>
      </c>
      <c r="T80" s="197">
        <v>0</v>
      </c>
      <c r="U80" s="197">
        <v>49.67</v>
      </c>
      <c r="V80" s="197">
        <v>8.73</v>
      </c>
      <c r="W80" s="197">
        <v>14.84</v>
      </c>
      <c r="X80" s="197">
        <v>62.18</v>
      </c>
      <c r="Y80" s="197">
        <v>0</v>
      </c>
      <c r="Z80">
        <v>0</v>
      </c>
      <c r="AA80" s="197">
        <v>-0.1</v>
      </c>
      <c r="AB80" s="197">
        <v>0</v>
      </c>
      <c r="AC80" s="197">
        <v>0</v>
      </c>
      <c r="AD80" s="197">
        <v>0</v>
      </c>
      <c r="AE80" s="197">
        <v>32.85</v>
      </c>
      <c r="AF80" s="197">
        <v>0</v>
      </c>
      <c r="AG80" s="197">
        <v>0</v>
      </c>
      <c r="AH80" s="197">
        <v>0</v>
      </c>
      <c r="AI80" s="197">
        <v>81.209999999999994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117.3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311.89999999999998</v>
      </c>
      <c r="L81" s="197">
        <v>2.88</v>
      </c>
      <c r="M81" s="197">
        <v>61.2</v>
      </c>
      <c r="N81" s="197">
        <v>23.9</v>
      </c>
      <c r="O81" s="197">
        <v>70.33</v>
      </c>
      <c r="P81" s="197">
        <v>19.48</v>
      </c>
      <c r="Q81" s="197">
        <v>4.8</v>
      </c>
      <c r="R81" s="197">
        <v>17.87</v>
      </c>
      <c r="S81" s="197">
        <v>6</v>
      </c>
      <c r="T81" s="197">
        <v>0</v>
      </c>
      <c r="U81" s="197">
        <v>49.67</v>
      </c>
      <c r="V81" s="197">
        <v>8.73</v>
      </c>
      <c r="W81" s="197">
        <v>14.84</v>
      </c>
      <c r="X81" s="197">
        <v>60.58</v>
      </c>
      <c r="Y81" s="197">
        <v>0</v>
      </c>
      <c r="Z81">
        <v>0</v>
      </c>
      <c r="AA81" s="197">
        <v>-0.1</v>
      </c>
      <c r="AB81" s="197">
        <v>0</v>
      </c>
      <c r="AC81" s="197">
        <v>0</v>
      </c>
      <c r="AD81" s="197">
        <v>0</v>
      </c>
      <c r="AE81" s="197">
        <v>32.85</v>
      </c>
      <c r="AF81" s="197">
        <v>0</v>
      </c>
      <c r="AG81" s="197">
        <v>0</v>
      </c>
      <c r="AH81" s="197">
        <v>0</v>
      </c>
      <c r="AI81" s="197">
        <v>81.209999999999994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117.3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311.89999999999998</v>
      </c>
      <c r="L82" s="197">
        <v>2.88</v>
      </c>
      <c r="M82" s="197">
        <v>61.2</v>
      </c>
      <c r="N82" s="197">
        <v>23.9</v>
      </c>
      <c r="O82" s="197">
        <v>70.33</v>
      </c>
      <c r="P82" s="197">
        <v>19.48</v>
      </c>
      <c r="Q82" s="197">
        <v>4.8</v>
      </c>
      <c r="R82" s="197">
        <v>17.87</v>
      </c>
      <c r="S82" s="197">
        <v>6</v>
      </c>
      <c r="T82" s="197">
        <v>0</v>
      </c>
      <c r="U82" s="197">
        <v>49.67</v>
      </c>
      <c r="V82" s="197">
        <v>8.73</v>
      </c>
      <c r="W82" s="197">
        <v>14.84</v>
      </c>
      <c r="X82" s="197">
        <v>60.58</v>
      </c>
      <c r="Y82" s="197">
        <v>0</v>
      </c>
      <c r="Z82">
        <v>0</v>
      </c>
      <c r="AA82" s="197">
        <v>-0.1</v>
      </c>
      <c r="AB82" s="197">
        <v>0</v>
      </c>
      <c r="AC82" s="197">
        <v>0</v>
      </c>
      <c r="AD82" s="197">
        <v>0</v>
      </c>
      <c r="AE82" s="197">
        <v>32.85</v>
      </c>
      <c r="AF82" s="197">
        <v>0</v>
      </c>
      <c r="AG82" s="197">
        <v>0</v>
      </c>
      <c r="AH82" s="197">
        <v>0</v>
      </c>
      <c r="AI82" s="197">
        <v>81.209999999999994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117.3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335.89</v>
      </c>
      <c r="L83" s="197">
        <v>2.88</v>
      </c>
      <c r="M83" s="197">
        <v>61.2</v>
      </c>
      <c r="N83" s="197">
        <v>23.9</v>
      </c>
      <c r="O83" s="197">
        <v>70.33</v>
      </c>
      <c r="P83" s="197">
        <v>19.48</v>
      </c>
      <c r="Q83" s="197">
        <v>4.8</v>
      </c>
      <c r="R83" s="197">
        <v>17.87</v>
      </c>
      <c r="S83" s="197">
        <v>6</v>
      </c>
      <c r="T83" s="197">
        <v>0</v>
      </c>
      <c r="U83" s="197">
        <v>49.67</v>
      </c>
      <c r="V83" s="197">
        <v>8.73</v>
      </c>
      <c r="W83" s="197">
        <v>15.35</v>
      </c>
      <c r="X83" s="197">
        <v>60.58</v>
      </c>
      <c r="Y83" s="197">
        <v>0</v>
      </c>
      <c r="Z83">
        <v>0</v>
      </c>
      <c r="AA83" s="197">
        <v>-0.1</v>
      </c>
      <c r="AB83" s="197">
        <v>0</v>
      </c>
      <c r="AC83" s="197">
        <v>0</v>
      </c>
      <c r="AD83" s="197">
        <v>0</v>
      </c>
      <c r="AE83" s="197">
        <v>32.85</v>
      </c>
      <c r="AF83" s="197">
        <v>0</v>
      </c>
      <c r="AG83" s="197">
        <v>0</v>
      </c>
      <c r="AH83" s="197">
        <v>0</v>
      </c>
      <c r="AI83" s="197">
        <v>81.209999999999994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117.3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335.89</v>
      </c>
      <c r="L84" s="197">
        <v>2.88</v>
      </c>
      <c r="M84" s="197">
        <v>61.2</v>
      </c>
      <c r="N84" s="197">
        <v>23.9</v>
      </c>
      <c r="O84" s="197">
        <v>70.33</v>
      </c>
      <c r="P84" s="197">
        <v>19.48</v>
      </c>
      <c r="Q84" s="197">
        <v>4.8</v>
      </c>
      <c r="R84" s="197">
        <v>17.87</v>
      </c>
      <c r="S84" s="197">
        <v>6</v>
      </c>
      <c r="T84" s="197">
        <v>0</v>
      </c>
      <c r="U84" s="197">
        <v>49.67</v>
      </c>
      <c r="V84" s="197">
        <v>8.73</v>
      </c>
      <c r="W84" s="197">
        <v>15.35</v>
      </c>
      <c r="X84" s="197">
        <v>60.58</v>
      </c>
      <c r="Y84" s="197">
        <v>0</v>
      </c>
      <c r="Z84">
        <v>0</v>
      </c>
      <c r="AA84" s="197">
        <v>-0.1</v>
      </c>
      <c r="AB84" s="197">
        <v>0</v>
      </c>
      <c r="AC84" s="197">
        <v>0</v>
      </c>
      <c r="AD84" s="197">
        <v>0</v>
      </c>
      <c r="AE84" s="197">
        <v>32.85</v>
      </c>
      <c r="AF84" s="197">
        <v>0</v>
      </c>
      <c r="AG84" s="197">
        <v>0</v>
      </c>
      <c r="AH84" s="197">
        <v>0</v>
      </c>
      <c r="AI84" s="197">
        <v>81.209999999999994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117.3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311.89999999999998</v>
      </c>
      <c r="L85" s="197">
        <v>2.88</v>
      </c>
      <c r="M85" s="197">
        <v>61.2</v>
      </c>
      <c r="N85" s="197">
        <v>23.9</v>
      </c>
      <c r="O85" s="197">
        <v>70.33</v>
      </c>
      <c r="P85" s="197">
        <v>19.48</v>
      </c>
      <c r="Q85" s="197">
        <v>5</v>
      </c>
      <c r="R85" s="197">
        <v>17.87</v>
      </c>
      <c r="S85" s="197">
        <v>6</v>
      </c>
      <c r="T85" s="197">
        <v>0</v>
      </c>
      <c r="U85" s="197">
        <v>49.67</v>
      </c>
      <c r="V85" s="197">
        <v>8.73</v>
      </c>
      <c r="W85" s="197">
        <v>15.35</v>
      </c>
      <c r="X85" s="197">
        <v>60.58</v>
      </c>
      <c r="Y85" s="197">
        <v>0</v>
      </c>
      <c r="Z85">
        <v>0</v>
      </c>
      <c r="AA85" s="197">
        <v>-0.1</v>
      </c>
      <c r="AB85" s="197">
        <v>0</v>
      </c>
      <c r="AC85" s="197">
        <v>0</v>
      </c>
      <c r="AD85" s="197">
        <v>0</v>
      </c>
      <c r="AE85" s="197">
        <v>32.85</v>
      </c>
      <c r="AF85" s="197">
        <v>0</v>
      </c>
      <c r="AG85" s="197">
        <v>0</v>
      </c>
      <c r="AH85" s="197">
        <v>0</v>
      </c>
      <c r="AI85" s="197">
        <v>81.209999999999994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117.3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287.91000000000003</v>
      </c>
      <c r="L86" s="197">
        <v>2.88</v>
      </c>
      <c r="M86" s="197">
        <v>61.2</v>
      </c>
      <c r="N86" s="197">
        <v>23.9</v>
      </c>
      <c r="O86" s="197">
        <v>70.33</v>
      </c>
      <c r="P86" s="197">
        <v>19.48</v>
      </c>
      <c r="Q86" s="197">
        <v>5</v>
      </c>
      <c r="R86" s="197">
        <v>17.87</v>
      </c>
      <c r="S86" s="197">
        <v>6</v>
      </c>
      <c r="T86" s="197">
        <v>0</v>
      </c>
      <c r="U86" s="197">
        <v>49.67</v>
      </c>
      <c r="V86" s="197">
        <v>8.73</v>
      </c>
      <c r="W86" s="197">
        <v>15.35</v>
      </c>
      <c r="X86" s="197">
        <v>60.58</v>
      </c>
      <c r="Y86" s="197">
        <v>0</v>
      </c>
      <c r="Z86">
        <v>0</v>
      </c>
      <c r="AA86" s="197">
        <v>-0.1</v>
      </c>
      <c r="AB86" s="197">
        <v>0</v>
      </c>
      <c r="AC86" s="197">
        <v>0</v>
      </c>
      <c r="AD86" s="197">
        <v>0</v>
      </c>
      <c r="AE86" s="197">
        <v>32.85</v>
      </c>
      <c r="AF86" s="197">
        <v>0</v>
      </c>
      <c r="AG86" s="197">
        <v>0</v>
      </c>
      <c r="AH86" s="197">
        <v>0</v>
      </c>
      <c r="AI86" s="197">
        <v>81.209999999999994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117.3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274.2</v>
      </c>
      <c r="L87" s="197">
        <v>2.88</v>
      </c>
      <c r="M87" s="197">
        <v>61.2</v>
      </c>
      <c r="N87" s="197">
        <v>23.9</v>
      </c>
      <c r="O87" s="197">
        <v>70.33</v>
      </c>
      <c r="P87" s="197">
        <v>19.48</v>
      </c>
      <c r="Q87" s="197">
        <v>5</v>
      </c>
      <c r="R87" s="197">
        <v>8.67</v>
      </c>
      <c r="S87" s="197">
        <v>6</v>
      </c>
      <c r="T87" s="197">
        <v>0</v>
      </c>
      <c r="U87" s="197">
        <v>49.67</v>
      </c>
      <c r="V87" s="197">
        <v>2.88</v>
      </c>
      <c r="W87" s="197">
        <v>15.35</v>
      </c>
      <c r="X87" s="197">
        <v>60.58</v>
      </c>
      <c r="Y87" s="197">
        <v>0</v>
      </c>
      <c r="Z87">
        <v>0</v>
      </c>
      <c r="AA87" s="197">
        <v>-0.1</v>
      </c>
      <c r="AB87" s="197">
        <v>0</v>
      </c>
      <c r="AC87" s="197">
        <v>0</v>
      </c>
      <c r="AD87" s="197">
        <v>0</v>
      </c>
      <c r="AE87" s="197">
        <v>32.85</v>
      </c>
      <c r="AF87" s="197">
        <v>0</v>
      </c>
      <c r="AG87" s="197">
        <v>0</v>
      </c>
      <c r="AH87" s="197">
        <v>0</v>
      </c>
      <c r="AI87" s="197">
        <v>81.209999999999994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117.3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274.19</v>
      </c>
      <c r="L88" s="197">
        <v>2.88</v>
      </c>
      <c r="M88" s="197">
        <v>61.2</v>
      </c>
      <c r="N88" s="197">
        <v>23.9</v>
      </c>
      <c r="O88" s="197">
        <v>70.33</v>
      </c>
      <c r="P88" s="197">
        <v>19.48</v>
      </c>
      <c r="Q88" s="197">
        <v>5</v>
      </c>
      <c r="R88" s="197">
        <v>8.64</v>
      </c>
      <c r="S88" s="197">
        <v>6</v>
      </c>
      <c r="T88" s="197">
        <v>0</v>
      </c>
      <c r="U88" s="197">
        <v>49.67</v>
      </c>
      <c r="V88" s="197">
        <v>2.88</v>
      </c>
      <c r="W88" s="197">
        <v>15.35</v>
      </c>
      <c r="X88" s="197">
        <v>60.58</v>
      </c>
      <c r="Y88" s="197">
        <v>0</v>
      </c>
      <c r="Z88">
        <v>0</v>
      </c>
      <c r="AA88" s="197">
        <v>-0.1</v>
      </c>
      <c r="AB88" s="197">
        <v>0</v>
      </c>
      <c r="AC88" s="197">
        <v>0</v>
      </c>
      <c r="AD88" s="197">
        <v>0</v>
      </c>
      <c r="AE88" s="197">
        <v>33.28</v>
      </c>
      <c r="AF88" s="197">
        <v>0</v>
      </c>
      <c r="AG88" s="197">
        <v>0</v>
      </c>
      <c r="AH88" s="197">
        <v>0</v>
      </c>
      <c r="AI88" s="197">
        <v>81.209999999999994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117.3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274.2</v>
      </c>
      <c r="L89" s="197">
        <v>2.88</v>
      </c>
      <c r="M89" s="197">
        <v>61.2</v>
      </c>
      <c r="N89" s="197">
        <v>23.9</v>
      </c>
      <c r="O89" s="197">
        <v>70.33</v>
      </c>
      <c r="P89" s="197">
        <v>19.48</v>
      </c>
      <c r="Q89" s="197">
        <v>5</v>
      </c>
      <c r="R89" s="197">
        <v>8.64</v>
      </c>
      <c r="S89" s="197">
        <v>6</v>
      </c>
      <c r="T89" s="197">
        <v>0</v>
      </c>
      <c r="U89" s="197">
        <v>49.67</v>
      </c>
      <c r="V89" s="197">
        <v>2.88</v>
      </c>
      <c r="W89" s="197">
        <v>14.84</v>
      </c>
      <c r="X89" s="197">
        <v>60.58</v>
      </c>
      <c r="Y89" s="197">
        <v>0</v>
      </c>
      <c r="Z89">
        <v>0</v>
      </c>
      <c r="AA89" s="197">
        <v>-0.1</v>
      </c>
      <c r="AB89" s="197">
        <v>0</v>
      </c>
      <c r="AC89" s="197">
        <v>0</v>
      </c>
      <c r="AD89" s="197">
        <v>0</v>
      </c>
      <c r="AE89" s="197">
        <v>33.28</v>
      </c>
      <c r="AF89" s="197">
        <v>0</v>
      </c>
      <c r="AG89" s="197">
        <v>0</v>
      </c>
      <c r="AH89" s="197">
        <v>0</v>
      </c>
      <c r="AI89" s="197">
        <v>81.209999999999994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86.37</v>
      </c>
      <c r="AQ89" s="197">
        <v>14.39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274.19</v>
      </c>
      <c r="L90" s="197">
        <v>2.88</v>
      </c>
      <c r="M90" s="197">
        <v>61.2</v>
      </c>
      <c r="N90" s="197">
        <v>23.9</v>
      </c>
      <c r="O90" s="197">
        <v>70.33</v>
      </c>
      <c r="P90" s="197">
        <v>19.48</v>
      </c>
      <c r="Q90" s="197">
        <v>5</v>
      </c>
      <c r="R90" s="197">
        <v>8.64</v>
      </c>
      <c r="S90" s="197">
        <v>6</v>
      </c>
      <c r="T90" s="197">
        <v>0</v>
      </c>
      <c r="U90" s="197">
        <v>49.67</v>
      </c>
      <c r="V90" s="197">
        <v>2.88</v>
      </c>
      <c r="W90" s="197">
        <v>14.84</v>
      </c>
      <c r="X90" s="197">
        <v>60.58</v>
      </c>
      <c r="Y90" s="197">
        <v>0</v>
      </c>
      <c r="Z90">
        <v>0</v>
      </c>
      <c r="AA90" s="197">
        <v>-0.1</v>
      </c>
      <c r="AB90" s="197">
        <v>0</v>
      </c>
      <c r="AC90" s="197">
        <v>0</v>
      </c>
      <c r="AD90" s="197">
        <v>0</v>
      </c>
      <c r="AE90" s="197">
        <v>33.28</v>
      </c>
      <c r="AF90" s="197">
        <v>0</v>
      </c>
      <c r="AG90" s="197">
        <v>0</v>
      </c>
      <c r="AH90" s="197">
        <v>0</v>
      </c>
      <c r="AI90" s="197">
        <v>81.209999999999994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57.58</v>
      </c>
      <c r="AQ90" s="197">
        <v>14.39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274.2</v>
      </c>
      <c r="L91" s="197">
        <v>2.88</v>
      </c>
      <c r="M91" s="197">
        <v>61.2</v>
      </c>
      <c r="N91" s="197">
        <v>23.9</v>
      </c>
      <c r="O91" s="197">
        <v>70.33</v>
      </c>
      <c r="P91" s="197">
        <v>19.059999999999999</v>
      </c>
      <c r="Q91" s="197">
        <v>5</v>
      </c>
      <c r="R91" s="197">
        <v>8.64</v>
      </c>
      <c r="S91" s="197">
        <v>6</v>
      </c>
      <c r="T91" s="197">
        <v>0</v>
      </c>
      <c r="U91" s="197">
        <v>49.67</v>
      </c>
      <c r="V91" s="197">
        <v>2.88</v>
      </c>
      <c r="W91" s="197">
        <v>8.25</v>
      </c>
      <c r="X91" s="197">
        <v>14.4</v>
      </c>
      <c r="Y91" s="197">
        <v>0</v>
      </c>
      <c r="Z91">
        <v>0</v>
      </c>
      <c r="AA91" s="197">
        <v>-0.42</v>
      </c>
      <c r="AB91" s="197">
        <v>0</v>
      </c>
      <c r="AC91" s="197">
        <v>0</v>
      </c>
      <c r="AD91" s="197">
        <v>0</v>
      </c>
      <c r="AE91" s="197">
        <v>33.28</v>
      </c>
      <c r="AF91" s="197">
        <v>0</v>
      </c>
      <c r="AG91" s="197">
        <v>0</v>
      </c>
      <c r="AH91" s="197">
        <v>0</v>
      </c>
      <c r="AI91" s="197">
        <v>81.209999999999994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57.58</v>
      </c>
      <c r="AQ91" s="197">
        <v>14.39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274.19</v>
      </c>
      <c r="L92" s="197">
        <v>2.88</v>
      </c>
      <c r="M92" s="197">
        <v>61.2</v>
      </c>
      <c r="N92" s="197">
        <v>23.9</v>
      </c>
      <c r="O92" s="197">
        <v>70.33</v>
      </c>
      <c r="P92" s="197">
        <v>18.77</v>
      </c>
      <c r="Q92" s="197">
        <v>5</v>
      </c>
      <c r="R92" s="197">
        <v>8.64</v>
      </c>
      <c r="S92" s="197">
        <v>6</v>
      </c>
      <c r="T92" s="197">
        <v>0</v>
      </c>
      <c r="U92" s="197">
        <v>49.67</v>
      </c>
      <c r="V92" s="197">
        <v>2.88</v>
      </c>
      <c r="W92" s="197">
        <v>5.0199999999999996</v>
      </c>
      <c r="X92" s="197">
        <v>14.4</v>
      </c>
      <c r="Y92" s="197">
        <v>0</v>
      </c>
      <c r="Z92">
        <v>0</v>
      </c>
      <c r="AA92" s="197">
        <v>-0.42</v>
      </c>
      <c r="AB92" s="197">
        <v>0</v>
      </c>
      <c r="AC92" s="197">
        <v>0</v>
      </c>
      <c r="AD92" s="197">
        <v>0</v>
      </c>
      <c r="AE92" s="197">
        <v>33.28</v>
      </c>
      <c r="AF92" s="197">
        <v>0</v>
      </c>
      <c r="AG92" s="197">
        <v>0</v>
      </c>
      <c r="AH92" s="197">
        <v>0</v>
      </c>
      <c r="AI92" s="197">
        <v>81.209999999999994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57.58</v>
      </c>
      <c r="AQ92" s="197">
        <v>14.39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274.2</v>
      </c>
      <c r="L93" s="197">
        <v>2.88</v>
      </c>
      <c r="M93" s="197">
        <v>61.2</v>
      </c>
      <c r="N93" s="197">
        <v>23.9</v>
      </c>
      <c r="O93" s="197">
        <v>70.33</v>
      </c>
      <c r="P93" s="197">
        <v>18.77</v>
      </c>
      <c r="Q93" s="197">
        <v>5</v>
      </c>
      <c r="R93" s="197">
        <v>8.64</v>
      </c>
      <c r="S93" s="197">
        <v>6</v>
      </c>
      <c r="T93" s="197">
        <v>0</v>
      </c>
      <c r="U93" s="197">
        <v>49.67</v>
      </c>
      <c r="V93" s="197">
        <v>2.88</v>
      </c>
      <c r="W93" s="197">
        <v>5.0199999999999996</v>
      </c>
      <c r="X93" s="197">
        <v>14.4</v>
      </c>
      <c r="Y93" s="197">
        <v>0</v>
      </c>
      <c r="Z93">
        <v>0</v>
      </c>
      <c r="AA93" s="197">
        <v>-0.42</v>
      </c>
      <c r="AB93" s="197">
        <v>0</v>
      </c>
      <c r="AC93" s="197">
        <v>0</v>
      </c>
      <c r="AD93" s="197">
        <v>0</v>
      </c>
      <c r="AE93" s="197">
        <v>33.28</v>
      </c>
      <c r="AF93" s="197">
        <v>0</v>
      </c>
      <c r="AG93" s="197">
        <v>0</v>
      </c>
      <c r="AH93" s="197">
        <v>0</v>
      </c>
      <c r="AI93" s="197">
        <v>81.209999999999994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57.58</v>
      </c>
      <c r="AQ93" s="197">
        <v>14.39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274.19</v>
      </c>
      <c r="L94" s="197">
        <v>2.88</v>
      </c>
      <c r="M94" s="197">
        <v>61.2</v>
      </c>
      <c r="N94" s="197">
        <v>23.9</v>
      </c>
      <c r="O94" s="197">
        <v>70.33</v>
      </c>
      <c r="P94" s="197">
        <v>18.77</v>
      </c>
      <c r="Q94" s="197">
        <v>5</v>
      </c>
      <c r="R94" s="197">
        <v>8.64</v>
      </c>
      <c r="S94" s="197">
        <v>6</v>
      </c>
      <c r="T94" s="197">
        <v>0</v>
      </c>
      <c r="U94" s="197">
        <v>49.67</v>
      </c>
      <c r="V94" s="197">
        <v>2.88</v>
      </c>
      <c r="W94" s="197">
        <v>5.0199999999999996</v>
      </c>
      <c r="X94" s="197">
        <v>14.4</v>
      </c>
      <c r="Y94" s="197">
        <v>0</v>
      </c>
      <c r="Z94">
        <v>0</v>
      </c>
      <c r="AA94" s="197">
        <v>-0.42</v>
      </c>
      <c r="AB94" s="197">
        <v>0</v>
      </c>
      <c r="AC94" s="197">
        <v>0</v>
      </c>
      <c r="AD94" s="197">
        <v>0</v>
      </c>
      <c r="AE94" s="197">
        <v>33.28</v>
      </c>
      <c r="AF94" s="197">
        <v>0</v>
      </c>
      <c r="AG94" s="197">
        <v>0</v>
      </c>
      <c r="AH94" s="197">
        <v>0</v>
      </c>
      <c r="AI94" s="197">
        <v>81.209999999999994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57.58</v>
      </c>
      <c r="AQ94" s="197">
        <v>14.39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274.2</v>
      </c>
      <c r="L95" s="197">
        <v>2.88</v>
      </c>
      <c r="M95" s="197">
        <v>61.2</v>
      </c>
      <c r="N95" s="197">
        <v>23.9</v>
      </c>
      <c r="O95" s="197">
        <v>70.33</v>
      </c>
      <c r="P95" s="197">
        <v>18.77</v>
      </c>
      <c r="Q95" s="197">
        <v>5</v>
      </c>
      <c r="R95" s="197">
        <v>8.64</v>
      </c>
      <c r="S95" s="197">
        <v>6</v>
      </c>
      <c r="T95" s="197">
        <v>0</v>
      </c>
      <c r="U95" s="197">
        <v>49.67</v>
      </c>
      <c r="V95" s="197">
        <v>2.88</v>
      </c>
      <c r="W95" s="197">
        <v>5.0199999999999996</v>
      </c>
      <c r="X95" s="197">
        <v>14.4</v>
      </c>
      <c r="Y95" s="197">
        <v>0</v>
      </c>
      <c r="Z95">
        <v>0</v>
      </c>
      <c r="AA95" s="197">
        <v>-0.42</v>
      </c>
      <c r="AB95" s="197">
        <v>0</v>
      </c>
      <c r="AC95" s="197">
        <v>0</v>
      </c>
      <c r="AD95" s="197">
        <v>0</v>
      </c>
      <c r="AE95" s="197">
        <v>33.28</v>
      </c>
      <c r="AF95" s="197">
        <v>0</v>
      </c>
      <c r="AG95" s="197">
        <v>0</v>
      </c>
      <c r="AH95" s="197">
        <v>0</v>
      </c>
      <c r="AI95" s="197">
        <v>81.209999999999994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57.58</v>
      </c>
      <c r="AQ95" s="197">
        <v>14.39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274.2</v>
      </c>
      <c r="L96" s="197">
        <v>2.88</v>
      </c>
      <c r="M96" s="197">
        <v>61.2</v>
      </c>
      <c r="N96" s="197">
        <v>23.9</v>
      </c>
      <c r="O96" s="197">
        <v>70.33</v>
      </c>
      <c r="P96" s="197">
        <v>18.77</v>
      </c>
      <c r="Q96" s="197">
        <v>5</v>
      </c>
      <c r="R96" s="197">
        <v>8.64</v>
      </c>
      <c r="S96" s="197">
        <v>6</v>
      </c>
      <c r="T96" s="197">
        <v>0</v>
      </c>
      <c r="U96" s="197">
        <v>49.67</v>
      </c>
      <c r="V96" s="197">
        <v>2.88</v>
      </c>
      <c r="W96" s="197">
        <v>5.0199999999999996</v>
      </c>
      <c r="X96" s="197">
        <v>14.4</v>
      </c>
      <c r="Y96" s="197">
        <v>0</v>
      </c>
      <c r="Z96">
        <v>0</v>
      </c>
      <c r="AA96" s="197">
        <v>-0.42</v>
      </c>
      <c r="AB96" s="197">
        <v>0</v>
      </c>
      <c r="AC96" s="197">
        <v>0</v>
      </c>
      <c r="AD96" s="197">
        <v>0</v>
      </c>
      <c r="AE96" s="197">
        <v>33.28</v>
      </c>
      <c r="AF96" s="197">
        <v>0</v>
      </c>
      <c r="AG96" s="197">
        <v>0</v>
      </c>
      <c r="AH96" s="197">
        <v>0</v>
      </c>
      <c r="AI96" s="197">
        <v>81.209999999999994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57.58</v>
      </c>
      <c r="AQ96" s="197">
        <v>14.39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274.19</v>
      </c>
      <c r="L97" s="197">
        <v>2.88</v>
      </c>
      <c r="M97" s="197">
        <v>61.2</v>
      </c>
      <c r="N97" s="197">
        <v>23.9</v>
      </c>
      <c r="O97" s="197">
        <v>70.33</v>
      </c>
      <c r="P97" s="197">
        <v>18.77</v>
      </c>
      <c r="Q97" s="197">
        <v>5</v>
      </c>
      <c r="R97" s="197">
        <v>8.64</v>
      </c>
      <c r="S97" s="197">
        <v>6</v>
      </c>
      <c r="T97" s="197">
        <v>0</v>
      </c>
      <c r="U97" s="197">
        <v>49.67</v>
      </c>
      <c r="V97" s="197">
        <v>2.88</v>
      </c>
      <c r="W97" s="197">
        <v>5.71</v>
      </c>
      <c r="X97" s="197">
        <v>14.4</v>
      </c>
      <c r="Y97" s="197">
        <v>0</v>
      </c>
      <c r="Z97">
        <v>0</v>
      </c>
      <c r="AA97" s="197">
        <v>-0.42</v>
      </c>
      <c r="AB97" s="197">
        <v>0</v>
      </c>
      <c r="AC97" s="197">
        <v>0</v>
      </c>
      <c r="AD97" s="197">
        <v>0</v>
      </c>
      <c r="AE97" s="197">
        <v>33.28</v>
      </c>
      <c r="AF97" s="197">
        <v>0</v>
      </c>
      <c r="AG97" s="197">
        <v>0</v>
      </c>
      <c r="AH97" s="197">
        <v>0</v>
      </c>
      <c r="AI97" s="197">
        <v>81.209999999999994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57.58</v>
      </c>
      <c r="AQ97" s="197">
        <v>14.39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274.19</v>
      </c>
      <c r="L98" s="197">
        <v>2.88</v>
      </c>
      <c r="M98" s="197">
        <v>61.2</v>
      </c>
      <c r="N98" s="197">
        <v>23.9</v>
      </c>
      <c r="O98" s="197">
        <v>70.33</v>
      </c>
      <c r="P98" s="197">
        <v>18.77</v>
      </c>
      <c r="Q98" s="197">
        <v>5</v>
      </c>
      <c r="R98" s="197">
        <v>8.64</v>
      </c>
      <c r="S98" s="197">
        <v>6</v>
      </c>
      <c r="T98" s="197">
        <v>0</v>
      </c>
      <c r="U98" s="197">
        <v>49.67</v>
      </c>
      <c r="V98" s="197">
        <v>2.88</v>
      </c>
      <c r="W98" s="197">
        <v>5.71</v>
      </c>
      <c r="X98" s="197">
        <v>14.4</v>
      </c>
      <c r="Y98" s="197">
        <v>0</v>
      </c>
      <c r="Z98">
        <v>0</v>
      </c>
      <c r="AA98" s="197">
        <v>-0.42</v>
      </c>
      <c r="AB98" s="197">
        <v>0</v>
      </c>
      <c r="AC98" s="197">
        <v>0</v>
      </c>
      <c r="AD98" s="197">
        <v>0</v>
      </c>
      <c r="AE98" s="197">
        <v>33.28</v>
      </c>
      <c r="AF98" s="197">
        <v>0</v>
      </c>
      <c r="AG98" s="197">
        <v>0</v>
      </c>
      <c r="AH98" s="197">
        <v>0</v>
      </c>
      <c r="AI98" s="197">
        <v>81.209999999999994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57.58</v>
      </c>
      <c r="AQ98" s="197">
        <v>14.39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7.3487149999999994</v>
      </c>
      <c r="L99">
        <f t="shared" si="0"/>
        <v>7.0877499999999941E-2</v>
      </c>
      <c r="M99">
        <f t="shared" si="0"/>
        <v>1.4687999999999974</v>
      </c>
      <c r="N99">
        <f t="shared" si="0"/>
        <v>0.57326250000000112</v>
      </c>
      <c r="O99">
        <f t="shared" si="0"/>
        <v>1.6879449999999989</v>
      </c>
      <c r="P99">
        <f t="shared" si="0"/>
        <v>0.46112500000000012</v>
      </c>
      <c r="Q99">
        <f t="shared" si="0"/>
        <v>0.11896750000000002</v>
      </c>
      <c r="R99">
        <f t="shared" si="0"/>
        <v>0.36422499999999985</v>
      </c>
      <c r="S99">
        <f t="shared" si="0"/>
        <v>0.14245999999999998</v>
      </c>
      <c r="T99">
        <f t="shared" si="0"/>
        <v>0</v>
      </c>
      <c r="U99">
        <f t="shared" si="0"/>
        <v>1.1902575000000013</v>
      </c>
      <c r="V99">
        <f t="shared" si="0"/>
        <v>0.16518250000000004</v>
      </c>
      <c r="W99">
        <f t="shared" si="0"/>
        <v>0.32604999999999945</v>
      </c>
      <c r="X99">
        <f t="shared" si="0"/>
        <v>1.2636874999999983</v>
      </c>
      <c r="Y99">
        <f t="shared" si="0"/>
        <v>0</v>
      </c>
      <c r="Z99">
        <f t="shared" si="0"/>
        <v>0</v>
      </c>
      <c r="AA99">
        <f t="shared" si="0"/>
        <v>-4.7175000000000081E-3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0.7887000000000004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1.9974900000000029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2.4428100000000001</v>
      </c>
      <c r="AQ99">
        <f t="shared" ref="AQ99:AT99" si="1">SUM(AQ3:AQ98)/4000</f>
        <v>0.65200750000000018</v>
      </c>
      <c r="AR99">
        <f t="shared" si="1"/>
        <v>0.47655500000000001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76.78</v>
      </c>
      <c r="L3" s="197">
        <v>19.190000000000001</v>
      </c>
      <c r="M3" s="197">
        <v>0</v>
      </c>
      <c r="N3" s="197">
        <v>13.82</v>
      </c>
      <c r="O3" s="197">
        <v>48.35</v>
      </c>
      <c r="P3" s="197">
        <v>46.37</v>
      </c>
      <c r="Q3" s="197">
        <v>1.92</v>
      </c>
      <c r="R3" s="197">
        <v>2.67</v>
      </c>
      <c r="S3" s="197">
        <v>2.88</v>
      </c>
      <c r="T3" s="197">
        <v>0</v>
      </c>
      <c r="U3" s="197">
        <v>233.87</v>
      </c>
      <c r="V3" s="197">
        <v>5.0599999999999996</v>
      </c>
      <c r="W3" s="197">
        <v>10.73</v>
      </c>
      <c r="X3" s="197">
        <v>35.96</v>
      </c>
      <c r="Y3" s="197">
        <v>0</v>
      </c>
      <c r="Z3">
        <v>0</v>
      </c>
      <c r="AA3" s="197">
        <v>-0.06</v>
      </c>
      <c r="AB3" s="197">
        <v>0</v>
      </c>
      <c r="AC3" s="197">
        <v>0</v>
      </c>
      <c r="AD3" s="197">
        <v>0</v>
      </c>
      <c r="AE3" s="197">
        <v>21.73</v>
      </c>
      <c r="AF3" s="197">
        <v>0</v>
      </c>
      <c r="AG3" s="197">
        <v>0</v>
      </c>
      <c r="AH3" s="197">
        <v>0</v>
      </c>
      <c r="AI3" s="197">
        <v>48.43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78.31</v>
      </c>
      <c r="L4" s="197">
        <v>46.6</v>
      </c>
      <c r="M4" s="197">
        <v>0</v>
      </c>
      <c r="N4" s="197">
        <v>13.82</v>
      </c>
      <c r="O4" s="197">
        <v>48.35</v>
      </c>
      <c r="P4" s="197">
        <v>46.37</v>
      </c>
      <c r="Q4" s="197">
        <v>2.67</v>
      </c>
      <c r="R4" s="197">
        <v>2.88</v>
      </c>
      <c r="S4" s="197">
        <v>3.37</v>
      </c>
      <c r="T4" s="197">
        <v>0</v>
      </c>
      <c r="U4" s="197">
        <v>233.87</v>
      </c>
      <c r="V4" s="197">
        <v>5.0599999999999996</v>
      </c>
      <c r="W4" s="197">
        <v>10.73</v>
      </c>
      <c r="X4" s="197">
        <v>35.96</v>
      </c>
      <c r="Y4" s="197">
        <v>0</v>
      </c>
      <c r="Z4">
        <v>0</v>
      </c>
      <c r="AA4" s="197">
        <v>-0.06</v>
      </c>
      <c r="AB4" s="197">
        <v>0</v>
      </c>
      <c r="AC4" s="197">
        <v>0</v>
      </c>
      <c r="AD4" s="197">
        <v>0</v>
      </c>
      <c r="AE4" s="197">
        <v>21.73</v>
      </c>
      <c r="AF4" s="197">
        <v>0</v>
      </c>
      <c r="AG4" s="197">
        <v>0</v>
      </c>
      <c r="AH4" s="197">
        <v>0</v>
      </c>
      <c r="AI4" s="197">
        <v>48.43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78.31</v>
      </c>
      <c r="L5" s="197">
        <v>19.190000000000001</v>
      </c>
      <c r="M5" s="197">
        <v>0</v>
      </c>
      <c r="N5" s="197">
        <v>13.82</v>
      </c>
      <c r="O5" s="197">
        <v>48.35</v>
      </c>
      <c r="P5" s="197">
        <v>46.37</v>
      </c>
      <c r="Q5" s="197">
        <v>2.81</v>
      </c>
      <c r="R5" s="197">
        <v>2.88</v>
      </c>
      <c r="S5" s="197">
        <v>3.37</v>
      </c>
      <c r="T5" s="197">
        <v>0</v>
      </c>
      <c r="U5" s="197">
        <v>233.87</v>
      </c>
      <c r="V5" s="197">
        <v>1.41</v>
      </c>
      <c r="W5" s="197">
        <v>10.73</v>
      </c>
      <c r="X5" s="197">
        <v>35.96</v>
      </c>
      <c r="Y5" s="197">
        <v>0</v>
      </c>
      <c r="Z5">
        <v>0</v>
      </c>
      <c r="AA5" s="197">
        <v>-0.06</v>
      </c>
      <c r="AB5" s="197">
        <v>0</v>
      </c>
      <c r="AC5" s="197">
        <v>0</v>
      </c>
      <c r="AD5" s="197">
        <v>0</v>
      </c>
      <c r="AE5" s="197">
        <v>21.73</v>
      </c>
      <c r="AF5" s="197">
        <v>0</v>
      </c>
      <c r="AG5" s="197">
        <v>0</v>
      </c>
      <c r="AH5" s="197">
        <v>0</v>
      </c>
      <c r="AI5" s="197">
        <v>48.43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65.790000000000006</v>
      </c>
      <c r="AQ5" s="197">
        <v>18.350000000000001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78.31</v>
      </c>
      <c r="L6" s="197">
        <v>19.190000000000001</v>
      </c>
      <c r="M6" s="197">
        <v>0</v>
      </c>
      <c r="N6" s="197">
        <v>13.82</v>
      </c>
      <c r="O6" s="197">
        <v>48.35</v>
      </c>
      <c r="P6" s="197">
        <v>46.37</v>
      </c>
      <c r="Q6" s="197">
        <v>2.81</v>
      </c>
      <c r="R6" s="197">
        <v>2.88</v>
      </c>
      <c r="S6" s="197">
        <v>3.37</v>
      </c>
      <c r="T6" s="197">
        <v>0</v>
      </c>
      <c r="U6" s="197">
        <v>233.87</v>
      </c>
      <c r="V6" s="197">
        <v>0</v>
      </c>
      <c r="W6" s="197">
        <v>10.73</v>
      </c>
      <c r="X6" s="197">
        <v>35.96</v>
      </c>
      <c r="Y6" s="197">
        <v>0</v>
      </c>
      <c r="Z6">
        <v>0</v>
      </c>
      <c r="AA6" s="197">
        <v>-0.06</v>
      </c>
      <c r="AB6" s="197">
        <v>0</v>
      </c>
      <c r="AC6" s="197">
        <v>0</v>
      </c>
      <c r="AD6" s="197">
        <v>0</v>
      </c>
      <c r="AE6" s="197">
        <v>21.73</v>
      </c>
      <c r="AF6" s="197">
        <v>0</v>
      </c>
      <c r="AG6" s="197">
        <v>0</v>
      </c>
      <c r="AH6" s="197">
        <v>0</v>
      </c>
      <c r="AI6" s="197">
        <v>48.43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65.790000000000006</v>
      </c>
      <c r="AQ6" s="197">
        <v>18.350000000000001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76.78</v>
      </c>
      <c r="L7" s="197">
        <v>19.190000000000001</v>
      </c>
      <c r="M7" s="197">
        <v>0</v>
      </c>
      <c r="N7" s="197">
        <v>13.82</v>
      </c>
      <c r="O7" s="197">
        <v>48.35</v>
      </c>
      <c r="P7" s="197">
        <v>46.37</v>
      </c>
      <c r="Q7" s="197">
        <v>2.81</v>
      </c>
      <c r="R7" s="197">
        <v>2.88</v>
      </c>
      <c r="S7" s="197">
        <v>3.37</v>
      </c>
      <c r="T7" s="197">
        <v>0</v>
      </c>
      <c r="U7" s="197">
        <v>232.59</v>
      </c>
      <c r="V7" s="197">
        <v>0</v>
      </c>
      <c r="W7" s="197">
        <v>7.77</v>
      </c>
      <c r="X7" s="197">
        <v>35.96</v>
      </c>
      <c r="Y7" s="197">
        <v>0</v>
      </c>
      <c r="Z7">
        <v>0</v>
      </c>
      <c r="AA7" s="197">
        <v>-0.06</v>
      </c>
      <c r="AB7" s="197">
        <v>0</v>
      </c>
      <c r="AC7" s="197">
        <v>0</v>
      </c>
      <c r="AD7" s="197">
        <v>0</v>
      </c>
      <c r="AE7" s="197">
        <v>21.73</v>
      </c>
      <c r="AF7" s="197">
        <v>0</v>
      </c>
      <c r="AG7" s="197">
        <v>0</v>
      </c>
      <c r="AH7" s="197">
        <v>0</v>
      </c>
      <c r="AI7" s="197">
        <v>48.43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43.19</v>
      </c>
      <c r="AQ7" s="197">
        <v>9.6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76.78</v>
      </c>
      <c r="L8" s="197">
        <v>19.190000000000001</v>
      </c>
      <c r="M8" s="197">
        <v>0</v>
      </c>
      <c r="N8" s="197">
        <v>13.82</v>
      </c>
      <c r="O8" s="197">
        <v>48.35</v>
      </c>
      <c r="P8" s="197">
        <v>46.37</v>
      </c>
      <c r="Q8" s="197">
        <v>2.81</v>
      </c>
      <c r="R8" s="197">
        <v>2.88</v>
      </c>
      <c r="S8" s="197">
        <v>3.37</v>
      </c>
      <c r="T8" s="197">
        <v>0</v>
      </c>
      <c r="U8" s="197">
        <v>232.59</v>
      </c>
      <c r="V8" s="197">
        <v>0</v>
      </c>
      <c r="W8" s="197">
        <v>7.77</v>
      </c>
      <c r="X8" s="197">
        <v>35.96</v>
      </c>
      <c r="Y8" s="197">
        <v>0</v>
      </c>
      <c r="Z8">
        <v>0</v>
      </c>
      <c r="AA8" s="197">
        <v>-0.06</v>
      </c>
      <c r="AB8" s="197">
        <v>0</v>
      </c>
      <c r="AC8" s="197">
        <v>0</v>
      </c>
      <c r="AD8" s="197">
        <v>0</v>
      </c>
      <c r="AE8" s="197">
        <v>21.73</v>
      </c>
      <c r="AF8" s="197">
        <v>0</v>
      </c>
      <c r="AG8" s="197">
        <v>0</v>
      </c>
      <c r="AH8" s="197">
        <v>0</v>
      </c>
      <c r="AI8" s="197">
        <v>48.43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38.39</v>
      </c>
      <c r="AQ8" s="197">
        <v>9.6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76.78</v>
      </c>
      <c r="L9" s="197">
        <v>19.190000000000001</v>
      </c>
      <c r="M9" s="197">
        <v>0</v>
      </c>
      <c r="N9" s="197">
        <v>13.82</v>
      </c>
      <c r="O9" s="197">
        <v>48.35</v>
      </c>
      <c r="P9" s="197">
        <v>46.37</v>
      </c>
      <c r="Q9" s="197">
        <v>2.81</v>
      </c>
      <c r="R9" s="197">
        <v>2.88</v>
      </c>
      <c r="S9" s="197">
        <v>3.37</v>
      </c>
      <c r="T9" s="197">
        <v>0</v>
      </c>
      <c r="U9" s="197">
        <v>232.59</v>
      </c>
      <c r="V9" s="197">
        <v>0</v>
      </c>
      <c r="W9" s="197">
        <v>7.77</v>
      </c>
      <c r="X9" s="197">
        <v>35.96</v>
      </c>
      <c r="Y9" s="197">
        <v>0</v>
      </c>
      <c r="Z9">
        <v>0</v>
      </c>
      <c r="AA9" s="197">
        <v>-0.06</v>
      </c>
      <c r="AB9" s="197">
        <v>0</v>
      </c>
      <c r="AC9" s="197">
        <v>0</v>
      </c>
      <c r="AD9" s="197">
        <v>0</v>
      </c>
      <c r="AE9" s="197">
        <v>21.73</v>
      </c>
      <c r="AF9" s="197">
        <v>0</v>
      </c>
      <c r="AG9" s="197">
        <v>0</v>
      </c>
      <c r="AH9" s="197">
        <v>0</v>
      </c>
      <c r="AI9" s="197">
        <v>48.43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32.630000000000003</v>
      </c>
      <c r="AQ9" s="197">
        <v>9.6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76.78</v>
      </c>
      <c r="L10" s="197">
        <v>19.190000000000001</v>
      </c>
      <c r="M10" s="197">
        <v>0</v>
      </c>
      <c r="N10" s="197">
        <v>13.82</v>
      </c>
      <c r="O10" s="197">
        <v>48.35</v>
      </c>
      <c r="P10" s="197">
        <v>46.37</v>
      </c>
      <c r="Q10" s="197">
        <v>2.81</v>
      </c>
      <c r="R10" s="197">
        <v>2.88</v>
      </c>
      <c r="S10" s="197">
        <v>3.37</v>
      </c>
      <c r="T10" s="197">
        <v>0</v>
      </c>
      <c r="U10" s="197">
        <v>232.59</v>
      </c>
      <c r="V10" s="197">
        <v>0</v>
      </c>
      <c r="W10" s="197">
        <v>6.8</v>
      </c>
      <c r="X10" s="197">
        <v>35.96</v>
      </c>
      <c r="Y10" s="197">
        <v>0</v>
      </c>
      <c r="Z10">
        <v>0</v>
      </c>
      <c r="AA10" s="197">
        <v>-0.06</v>
      </c>
      <c r="AB10" s="197">
        <v>0</v>
      </c>
      <c r="AC10" s="197">
        <v>0</v>
      </c>
      <c r="AD10" s="197">
        <v>0</v>
      </c>
      <c r="AE10" s="197">
        <v>21.73</v>
      </c>
      <c r="AF10" s="197">
        <v>0</v>
      </c>
      <c r="AG10" s="197">
        <v>0</v>
      </c>
      <c r="AH10" s="197">
        <v>0</v>
      </c>
      <c r="AI10" s="197">
        <v>48.43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32.630000000000003</v>
      </c>
      <c r="AQ10" s="197">
        <v>9.6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76.78</v>
      </c>
      <c r="L11" s="197">
        <v>19.190000000000001</v>
      </c>
      <c r="M11" s="197">
        <v>0</v>
      </c>
      <c r="N11" s="197">
        <v>13.82</v>
      </c>
      <c r="O11" s="197">
        <v>48.35</v>
      </c>
      <c r="P11" s="197">
        <v>46.37</v>
      </c>
      <c r="Q11" s="197">
        <v>2.81</v>
      </c>
      <c r="R11" s="197">
        <v>2.88</v>
      </c>
      <c r="S11" s="197">
        <v>3.37</v>
      </c>
      <c r="T11" s="197">
        <v>0</v>
      </c>
      <c r="U11" s="197">
        <v>232.59</v>
      </c>
      <c r="V11" s="197">
        <v>0</v>
      </c>
      <c r="W11" s="197">
        <v>6.8</v>
      </c>
      <c r="X11" s="197">
        <v>35.96</v>
      </c>
      <c r="Y11" s="197">
        <v>0</v>
      </c>
      <c r="Z11">
        <v>0</v>
      </c>
      <c r="AA11" s="197">
        <v>-0.06</v>
      </c>
      <c r="AB11" s="197">
        <v>0</v>
      </c>
      <c r="AC11" s="197">
        <v>0</v>
      </c>
      <c r="AD11" s="197">
        <v>0</v>
      </c>
      <c r="AE11" s="197">
        <v>21.45</v>
      </c>
      <c r="AF11" s="197">
        <v>0</v>
      </c>
      <c r="AG11" s="197">
        <v>0</v>
      </c>
      <c r="AH11" s="197">
        <v>0</v>
      </c>
      <c r="AI11" s="197">
        <v>48.43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32.630000000000003</v>
      </c>
      <c r="AQ11" s="197">
        <v>9.6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76.78</v>
      </c>
      <c r="L12" s="197">
        <v>19.190000000000001</v>
      </c>
      <c r="M12" s="197">
        <v>0</v>
      </c>
      <c r="N12" s="197">
        <v>13.82</v>
      </c>
      <c r="O12" s="197">
        <v>48.35</v>
      </c>
      <c r="P12" s="197">
        <v>46.37</v>
      </c>
      <c r="Q12" s="197">
        <v>2.81</v>
      </c>
      <c r="R12" s="197">
        <v>2.88</v>
      </c>
      <c r="S12" s="197">
        <v>3.37</v>
      </c>
      <c r="T12" s="197">
        <v>0</v>
      </c>
      <c r="U12" s="197">
        <v>232.59</v>
      </c>
      <c r="V12" s="197">
        <v>0</v>
      </c>
      <c r="W12" s="197">
        <v>6.8</v>
      </c>
      <c r="X12" s="197">
        <v>35.96</v>
      </c>
      <c r="Y12" s="197">
        <v>0</v>
      </c>
      <c r="Z12">
        <v>0</v>
      </c>
      <c r="AA12" s="197">
        <v>-0.06</v>
      </c>
      <c r="AB12" s="197">
        <v>0</v>
      </c>
      <c r="AC12" s="197">
        <v>0</v>
      </c>
      <c r="AD12" s="197">
        <v>0</v>
      </c>
      <c r="AE12" s="197">
        <v>21.45</v>
      </c>
      <c r="AF12" s="197">
        <v>0</v>
      </c>
      <c r="AG12" s="197">
        <v>0</v>
      </c>
      <c r="AH12" s="197">
        <v>0</v>
      </c>
      <c r="AI12" s="197">
        <v>48.43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32.630000000000003</v>
      </c>
      <c r="AQ12" s="197">
        <v>9.6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76.78</v>
      </c>
      <c r="L13" s="197">
        <v>19.98</v>
      </c>
      <c r="M13" s="197">
        <v>0</v>
      </c>
      <c r="N13" s="197">
        <v>13.82</v>
      </c>
      <c r="O13" s="197">
        <v>48.35</v>
      </c>
      <c r="P13" s="197">
        <v>46.37</v>
      </c>
      <c r="Q13" s="197">
        <v>2.81</v>
      </c>
      <c r="R13" s="197">
        <v>2.88</v>
      </c>
      <c r="S13" s="197">
        <v>3.37</v>
      </c>
      <c r="T13" s="197">
        <v>0</v>
      </c>
      <c r="U13" s="197">
        <v>232.59</v>
      </c>
      <c r="V13" s="197">
        <v>0</v>
      </c>
      <c r="W13" s="197">
        <v>6.8</v>
      </c>
      <c r="X13" s="197">
        <v>35.96</v>
      </c>
      <c r="Y13" s="197">
        <v>0</v>
      </c>
      <c r="Z13">
        <v>0</v>
      </c>
      <c r="AA13" s="197">
        <v>-0.06</v>
      </c>
      <c r="AB13" s="197">
        <v>0</v>
      </c>
      <c r="AC13" s="197">
        <v>0</v>
      </c>
      <c r="AD13" s="197">
        <v>0</v>
      </c>
      <c r="AE13" s="197">
        <v>21.45</v>
      </c>
      <c r="AF13" s="197">
        <v>0</v>
      </c>
      <c r="AG13" s="197">
        <v>0</v>
      </c>
      <c r="AH13" s="197">
        <v>0</v>
      </c>
      <c r="AI13" s="197">
        <v>48.43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32.630000000000003</v>
      </c>
      <c r="AQ13" s="197">
        <v>9.6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77.09</v>
      </c>
      <c r="L14" s="197">
        <v>21.16</v>
      </c>
      <c r="M14" s="197">
        <v>0</v>
      </c>
      <c r="N14" s="197">
        <v>13.82</v>
      </c>
      <c r="O14" s="197">
        <v>48.35</v>
      </c>
      <c r="P14" s="197">
        <v>46.37</v>
      </c>
      <c r="Q14" s="197">
        <v>2.9</v>
      </c>
      <c r="R14" s="197">
        <v>2.88</v>
      </c>
      <c r="S14" s="197">
        <v>3.44</v>
      </c>
      <c r="T14" s="197">
        <v>0</v>
      </c>
      <c r="U14" s="197">
        <v>232.59</v>
      </c>
      <c r="V14" s="197">
        <v>0</v>
      </c>
      <c r="W14" s="197">
        <v>6.8</v>
      </c>
      <c r="X14" s="197">
        <v>35.96</v>
      </c>
      <c r="Y14" s="197">
        <v>0</v>
      </c>
      <c r="Z14">
        <v>0</v>
      </c>
      <c r="AA14" s="197">
        <v>-0.06</v>
      </c>
      <c r="AB14" s="197">
        <v>0</v>
      </c>
      <c r="AC14" s="197">
        <v>0</v>
      </c>
      <c r="AD14" s="197">
        <v>0</v>
      </c>
      <c r="AE14" s="197">
        <v>21.45</v>
      </c>
      <c r="AF14" s="197">
        <v>0</v>
      </c>
      <c r="AG14" s="197">
        <v>0</v>
      </c>
      <c r="AH14" s="197">
        <v>0</v>
      </c>
      <c r="AI14" s="197">
        <v>48.43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32.630000000000003</v>
      </c>
      <c r="AQ14" s="197">
        <v>9.6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77.28</v>
      </c>
      <c r="L15" s="197">
        <v>21.16</v>
      </c>
      <c r="M15" s="197">
        <v>0</v>
      </c>
      <c r="N15" s="197">
        <v>13.82</v>
      </c>
      <c r="O15" s="197">
        <v>48.35</v>
      </c>
      <c r="P15" s="197">
        <v>46.37</v>
      </c>
      <c r="Q15" s="197">
        <v>2.9</v>
      </c>
      <c r="R15" s="197">
        <v>2.88</v>
      </c>
      <c r="S15" s="197">
        <v>3.44</v>
      </c>
      <c r="T15" s="197">
        <v>0</v>
      </c>
      <c r="U15" s="197">
        <v>232.59</v>
      </c>
      <c r="V15" s="197">
        <v>1.53</v>
      </c>
      <c r="W15" s="197">
        <v>6.61</v>
      </c>
      <c r="X15" s="197">
        <v>35.96</v>
      </c>
      <c r="Y15" s="197">
        <v>0</v>
      </c>
      <c r="Z15">
        <v>0</v>
      </c>
      <c r="AA15" s="197">
        <v>-0.06</v>
      </c>
      <c r="AB15" s="197">
        <v>0</v>
      </c>
      <c r="AC15" s="197">
        <v>0</v>
      </c>
      <c r="AD15" s="197">
        <v>0</v>
      </c>
      <c r="AE15" s="197">
        <v>21.45</v>
      </c>
      <c r="AF15" s="197">
        <v>0</v>
      </c>
      <c r="AG15" s="197">
        <v>0</v>
      </c>
      <c r="AH15" s="197">
        <v>0</v>
      </c>
      <c r="AI15" s="197">
        <v>48.43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32.630000000000003</v>
      </c>
      <c r="AQ15" s="197">
        <v>9.6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76.91</v>
      </c>
      <c r="L16" s="197">
        <v>21.16</v>
      </c>
      <c r="M16" s="197">
        <v>0</v>
      </c>
      <c r="N16" s="197">
        <v>13.82</v>
      </c>
      <c r="O16" s="197">
        <v>48.35</v>
      </c>
      <c r="P16" s="197">
        <v>46.37</v>
      </c>
      <c r="Q16" s="197">
        <v>2.9</v>
      </c>
      <c r="R16" s="197">
        <v>2.88</v>
      </c>
      <c r="S16" s="197">
        <v>3.44</v>
      </c>
      <c r="T16" s="197">
        <v>0</v>
      </c>
      <c r="U16" s="197">
        <v>232.59</v>
      </c>
      <c r="V16" s="197">
        <v>1.53</v>
      </c>
      <c r="W16" s="197">
        <v>6.61</v>
      </c>
      <c r="X16" s="197">
        <v>35.96</v>
      </c>
      <c r="Y16" s="197">
        <v>0</v>
      </c>
      <c r="Z16">
        <v>0</v>
      </c>
      <c r="AA16" s="197">
        <v>-0.06</v>
      </c>
      <c r="AB16" s="197">
        <v>0</v>
      </c>
      <c r="AC16" s="197">
        <v>0</v>
      </c>
      <c r="AD16" s="197">
        <v>0</v>
      </c>
      <c r="AE16" s="197">
        <v>21.45</v>
      </c>
      <c r="AF16" s="197">
        <v>0</v>
      </c>
      <c r="AG16" s="197">
        <v>0</v>
      </c>
      <c r="AH16" s="197">
        <v>0</v>
      </c>
      <c r="AI16" s="197">
        <v>48.43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32.630000000000003</v>
      </c>
      <c r="AQ16" s="197">
        <v>9.6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76.78</v>
      </c>
      <c r="L17" s="197">
        <v>21.16</v>
      </c>
      <c r="M17" s="197">
        <v>0</v>
      </c>
      <c r="N17" s="197">
        <v>13.82</v>
      </c>
      <c r="O17" s="197">
        <v>48.35</v>
      </c>
      <c r="P17" s="197">
        <v>47.08</v>
      </c>
      <c r="Q17" s="197">
        <v>2.9</v>
      </c>
      <c r="R17" s="197">
        <v>2.88</v>
      </c>
      <c r="S17" s="197">
        <v>3.44</v>
      </c>
      <c r="T17" s="197">
        <v>0</v>
      </c>
      <c r="U17" s="197">
        <v>232.59</v>
      </c>
      <c r="V17" s="197">
        <v>1.53</v>
      </c>
      <c r="W17" s="197">
        <v>6.61</v>
      </c>
      <c r="X17" s="197">
        <v>35.96</v>
      </c>
      <c r="Y17" s="197">
        <v>0</v>
      </c>
      <c r="Z17">
        <v>0</v>
      </c>
      <c r="AA17" s="197">
        <v>-0.06</v>
      </c>
      <c r="AB17" s="197">
        <v>0</v>
      </c>
      <c r="AC17" s="197">
        <v>0</v>
      </c>
      <c r="AD17" s="197">
        <v>0</v>
      </c>
      <c r="AE17" s="197">
        <v>21.73</v>
      </c>
      <c r="AF17" s="197">
        <v>0</v>
      </c>
      <c r="AG17" s="197">
        <v>0</v>
      </c>
      <c r="AH17" s="197">
        <v>0</v>
      </c>
      <c r="AI17" s="197">
        <v>48.43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32.630000000000003</v>
      </c>
      <c r="AQ17" s="197">
        <v>9.6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76.78</v>
      </c>
      <c r="L18" s="197">
        <v>21.16</v>
      </c>
      <c r="M18" s="197">
        <v>0</v>
      </c>
      <c r="N18" s="197">
        <v>13.82</v>
      </c>
      <c r="O18" s="197">
        <v>48.35</v>
      </c>
      <c r="P18" s="197">
        <v>47.08</v>
      </c>
      <c r="Q18" s="197">
        <v>2.9</v>
      </c>
      <c r="R18" s="197">
        <v>2.88</v>
      </c>
      <c r="S18" s="197">
        <v>3.44</v>
      </c>
      <c r="T18" s="197">
        <v>0</v>
      </c>
      <c r="U18" s="197">
        <v>232.59</v>
      </c>
      <c r="V18" s="197">
        <v>1.53</v>
      </c>
      <c r="W18" s="197">
        <v>6.61</v>
      </c>
      <c r="X18" s="197">
        <v>35.96</v>
      </c>
      <c r="Y18" s="197">
        <v>0</v>
      </c>
      <c r="Z18">
        <v>0</v>
      </c>
      <c r="AA18" s="197">
        <v>-0.06</v>
      </c>
      <c r="AB18" s="197">
        <v>0</v>
      </c>
      <c r="AC18" s="197">
        <v>0</v>
      </c>
      <c r="AD18" s="197">
        <v>0</v>
      </c>
      <c r="AE18" s="197">
        <v>21.73</v>
      </c>
      <c r="AF18" s="197">
        <v>0</v>
      </c>
      <c r="AG18" s="197">
        <v>0</v>
      </c>
      <c r="AH18" s="197">
        <v>0</v>
      </c>
      <c r="AI18" s="197">
        <v>48.43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32.630000000000003</v>
      </c>
      <c r="AQ18" s="197">
        <v>9.6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76.78</v>
      </c>
      <c r="L19" s="197">
        <v>21.16</v>
      </c>
      <c r="M19" s="197">
        <v>0</v>
      </c>
      <c r="N19" s="197">
        <v>13.82</v>
      </c>
      <c r="O19" s="197">
        <v>48.35</v>
      </c>
      <c r="P19" s="197">
        <v>47.08</v>
      </c>
      <c r="Q19" s="197">
        <v>2.9</v>
      </c>
      <c r="R19" s="197">
        <v>2.88</v>
      </c>
      <c r="S19" s="197">
        <v>3.44</v>
      </c>
      <c r="T19" s="197">
        <v>0</v>
      </c>
      <c r="U19" s="197">
        <v>232.59</v>
      </c>
      <c r="V19" s="197">
        <v>0</v>
      </c>
      <c r="W19" s="197">
        <v>6.61</v>
      </c>
      <c r="X19" s="197">
        <v>35.96</v>
      </c>
      <c r="Y19" s="197">
        <v>0</v>
      </c>
      <c r="Z19">
        <v>0</v>
      </c>
      <c r="AA19" s="197">
        <v>-0.11</v>
      </c>
      <c r="AB19" s="197">
        <v>0</v>
      </c>
      <c r="AC19" s="197">
        <v>0</v>
      </c>
      <c r="AD19" s="197">
        <v>0</v>
      </c>
      <c r="AE19" s="197">
        <v>21.73</v>
      </c>
      <c r="AF19" s="197">
        <v>0</v>
      </c>
      <c r="AG19" s="197">
        <v>0</v>
      </c>
      <c r="AH19" s="197">
        <v>0</v>
      </c>
      <c r="AI19" s="197">
        <v>48.43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33.01</v>
      </c>
      <c r="AQ19" s="197">
        <v>9.6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76.78</v>
      </c>
      <c r="L20" s="197">
        <v>21.16</v>
      </c>
      <c r="M20" s="197">
        <v>0</v>
      </c>
      <c r="N20" s="197">
        <v>13.82</v>
      </c>
      <c r="O20" s="197">
        <v>48.35</v>
      </c>
      <c r="P20" s="197">
        <v>47.08</v>
      </c>
      <c r="Q20" s="197">
        <v>2.9</v>
      </c>
      <c r="R20" s="197">
        <v>2.88</v>
      </c>
      <c r="S20" s="197">
        <v>3.44</v>
      </c>
      <c r="T20" s="197">
        <v>0</v>
      </c>
      <c r="U20" s="197">
        <v>232.59</v>
      </c>
      <c r="V20" s="197">
        <v>0</v>
      </c>
      <c r="W20" s="197">
        <v>6.61</v>
      </c>
      <c r="X20" s="197">
        <v>35.96</v>
      </c>
      <c r="Y20" s="197">
        <v>0</v>
      </c>
      <c r="Z20">
        <v>0</v>
      </c>
      <c r="AA20" s="197">
        <v>-0.11</v>
      </c>
      <c r="AB20" s="197">
        <v>0</v>
      </c>
      <c r="AC20" s="197">
        <v>0</v>
      </c>
      <c r="AD20" s="197">
        <v>0</v>
      </c>
      <c r="AE20" s="197">
        <v>21.73</v>
      </c>
      <c r="AF20" s="197">
        <v>0</v>
      </c>
      <c r="AG20" s="197">
        <v>0</v>
      </c>
      <c r="AH20" s="197">
        <v>0</v>
      </c>
      <c r="AI20" s="197">
        <v>48.43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33.01</v>
      </c>
      <c r="AQ20" s="197">
        <v>9.6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76.78</v>
      </c>
      <c r="L21" s="197">
        <v>21.16</v>
      </c>
      <c r="M21" s="197">
        <v>0</v>
      </c>
      <c r="N21" s="197">
        <v>13.82</v>
      </c>
      <c r="O21" s="197">
        <v>48.35</v>
      </c>
      <c r="P21" s="197">
        <v>47.08</v>
      </c>
      <c r="Q21" s="197">
        <v>2.9</v>
      </c>
      <c r="R21" s="197">
        <v>10.34</v>
      </c>
      <c r="S21" s="197">
        <v>3.44</v>
      </c>
      <c r="T21" s="197">
        <v>0</v>
      </c>
      <c r="U21" s="197">
        <v>232.59</v>
      </c>
      <c r="V21" s="197">
        <v>5.0599999999999996</v>
      </c>
      <c r="W21" s="197">
        <v>7.54</v>
      </c>
      <c r="X21" s="197">
        <v>35.96</v>
      </c>
      <c r="Y21" s="197">
        <v>0</v>
      </c>
      <c r="Z21">
        <v>0</v>
      </c>
      <c r="AA21" s="197">
        <v>-0.11</v>
      </c>
      <c r="AB21" s="197">
        <v>0</v>
      </c>
      <c r="AC21" s="197">
        <v>0</v>
      </c>
      <c r="AD21" s="197">
        <v>0</v>
      </c>
      <c r="AE21" s="197">
        <v>21.73</v>
      </c>
      <c r="AF21" s="197">
        <v>0</v>
      </c>
      <c r="AG21" s="197">
        <v>0</v>
      </c>
      <c r="AH21" s="197">
        <v>0</v>
      </c>
      <c r="AI21" s="197">
        <v>48.43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67.83</v>
      </c>
      <c r="AQ21" s="197">
        <v>18.7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76.78</v>
      </c>
      <c r="L22" s="197">
        <v>21.16</v>
      </c>
      <c r="M22" s="197">
        <v>0</v>
      </c>
      <c r="N22" s="197">
        <v>13.82</v>
      </c>
      <c r="O22" s="197">
        <v>48.35</v>
      </c>
      <c r="P22" s="197">
        <v>47.08</v>
      </c>
      <c r="Q22" s="197">
        <v>2.9</v>
      </c>
      <c r="R22" s="197">
        <v>10.34</v>
      </c>
      <c r="S22" s="197">
        <v>3.37</v>
      </c>
      <c r="T22" s="197">
        <v>0</v>
      </c>
      <c r="U22" s="197">
        <v>232.59</v>
      </c>
      <c r="V22" s="197">
        <v>5.0599999999999996</v>
      </c>
      <c r="W22" s="197">
        <v>7.54</v>
      </c>
      <c r="X22" s="197">
        <v>35.96</v>
      </c>
      <c r="Y22" s="197">
        <v>0</v>
      </c>
      <c r="Z22">
        <v>0</v>
      </c>
      <c r="AA22" s="197">
        <v>-0.11</v>
      </c>
      <c r="AB22" s="197">
        <v>0</v>
      </c>
      <c r="AC22" s="197">
        <v>0</v>
      </c>
      <c r="AD22" s="197">
        <v>0</v>
      </c>
      <c r="AE22" s="197">
        <v>21.73</v>
      </c>
      <c r="AF22" s="197">
        <v>0</v>
      </c>
      <c r="AG22" s="197">
        <v>0</v>
      </c>
      <c r="AH22" s="197">
        <v>0</v>
      </c>
      <c r="AI22" s="197">
        <v>48.43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67.83</v>
      </c>
      <c r="AQ22" s="197">
        <v>18.7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76.78</v>
      </c>
      <c r="L23" s="197">
        <v>19.190000000000001</v>
      </c>
      <c r="M23" s="197">
        <v>0</v>
      </c>
      <c r="N23" s="197">
        <v>13.82</v>
      </c>
      <c r="O23" s="197">
        <v>48.35</v>
      </c>
      <c r="P23" s="197">
        <v>47.8</v>
      </c>
      <c r="Q23" s="197">
        <v>2.89</v>
      </c>
      <c r="R23" s="197">
        <v>2.88</v>
      </c>
      <c r="S23" s="197">
        <v>3.43</v>
      </c>
      <c r="T23" s="197">
        <v>0</v>
      </c>
      <c r="U23" s="197">
        <v>232.59</v>
      </c>
      <c r="V23" s="197">
        <v>5.0599999999999996</v>
      </c>
      <c r="W23" s="197">
        <v>7.54</v>
      </c>
      <c r="X23" s="197">
        <v>35.96</v>
      </c>
      <c r="Y23" s="197">
        <v>0</v>
      </c>
      <c r="Z23">
        <v>0</v>
      </c>
      <c r="AA23" s="197">
        <v>-0.11</v>
      </c>
      <c r="AB23" s="197">
        <v>0</v>
      </c>
      <c r="AC23" s="197">
        <v>0</v>
      </c>
      <c r="AD23" s="197">
        <v>0</v>
      </c>
      <c r="AE23" s="197">
        <v>21.73</v>
      </c>
      <c r="AF23" s="197">
        <v>0</v>
      </c>
      <c r="AG23" s="197">
        <v>0</v>
      </c>
      <c r="AH23" s="197">
        <v>0</v>
      </c>
      <c r="AI23" s="197">
        <v>48.43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67.83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76.78</v>
      </c>
      <c r="L24" s="197">
        <v>19.190000000000001</v>
      </c>
      <c r="M24" s="197">
        <v>0</v>
      </c>
      <c r="N24" s="197">
        <v>13.82</v>
      </c>
      <c r="O24" s="197">
        <v>48.35</v>
      </c>
      <c r="P24" s="197">
        <v>48.51</v>
      </c>
      <c r="Q24" s="197">
        <v>2.89</v>
      </c>
      <c r="R24" s="197">
        <v>2.88</v>
      </c>
      <c r="S24" s="197">
        <v>3.43</v>
      </c>
      <c r="T24" s="197">
        <v>0</v>
      </c>
      <c r="U24" s="197">
        <v>232.59</v>
      </c>
      <c r="V24" s="197">
        <v>5.0599999999999996</v>
      </c>
      <c r="W24" s="197">
        <v>7.54</v>
      </c>
      <c r="X24" s="197">
        <v>35.96</v>
      </c>
      <c r="Y24" s="197">
        <v>0</v>
      </c>
      <c r="Z24">
        <v>0</v>
      </c>
      <c r="AA24" s="197">
        <v>-0.11</v>
      </c>
      <c r="AB24" s="197">
        <v>0</v>
      </c>
      <c r="AC24" s="197">
        <v>0</v>
      </c>
      <c r="AD24" s="197">
        <v>0</v>
      </c>
      <c r="AE24" s="197">
        <v>21.73</v>
      </c>
      <c r="AF24" s="197">
        <v>0</v>
      </c>
      <c r="AG24" s="197">
        <v>0</v>
      </c>
      <c r="AH24" s="197">
        <v>0</v>
      </c>
      <c r="AI24" s="197">
        <v>48.43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67.83</v>
      </c>
      <c r="AQ24" s="197">
        <v>18.7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76.78</v>
      </c>
      <c r="L25" s="197">
        <v>19.190000000000001</v>
      </c>
      <c r="M25" s="197">
        <v>0</v>
      </c>
      <c r="N25" s="197">
        <v>13.82</v>
      </c>
      <c r="O25" s="197">
        <v>48.35</v>
      </c>
      <c r="P25" s="197">
        <v>48.87</v>
      </c>
      <c r="Q25" s="197">
        <v>2.81</v>
      </c>
      <c r="R25" s="197">
        <v>2.88</v>
      </c>
      <c r="S25" s="197">
        <v>3.36</v>
      </c>
      <c r="T25" s="197">
        <v>0</v>
      </c>
      <c r="U25" s="197">
        <v>232.59</v>
      </c>
      <c r="V25" s="197">
        <v>5.0599999999999996</v>
      </c>
      <c r="W25" s="197">
        <v>7.58</v>
      </c>
      <c r="X25" s="197">
        <v>35.96</v>
      </c>
      <c r="Y25" s="197">
        <v>0</v>
      </c>
      <c r="Z25">
        <v>0</v>
      </c>
      <c r="AA25" s="197">
        <v>-0.11</v>
      </c>
      <c r="AB25" s="197">
        <v>0</v>
      </c>
      <c r="AC25" s="197">
        <v>0</v>
      </c>
      <c r="AD25" s="197">
        <v>0</v>
      </c>
      <c r="AE25" s="197">
        <v>21.73</v>
      </c>
      <c r="AF25" s="197">
        <v>0</v>
      </c>
      <c r="AG25" s="197">
        <v>0</v>
      </c>
      <c r="AH25" s="197">
        <v>0</v>
      </c>
      <c r="AI25" s="197">
        <v>48.43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67.83</v>
      </c>
      <c r="AQ25" s="197">
        <v>18.7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76.78</v>
      </c>
      <c r="L26" s="197">
        <v>19.190000000000001</v>
      </c>
      <c r="M26" s="197">
        <v>0</v>
      </c>
      <c r="N26" s="197">
        <v>13.82</v>
      </c>
      <c r="O26" s="197">
        <v>48.35</v>
      </c>
      <c r="P26" s="197">
        <v>48.87</v>
      </c>
      <c r="Q26" s="197">
        <v>2.81</v>
      </c>
      <c r="R26" s="197">
        <v>2.88</v>
      </c>
      <c r="S26" s="197">
        <v>3.36</v>
      </c>
      <c r="T26" s="197">
        <v>0</v>
      </c>
      <c r="U26" s="197">
        <v>232.59</v>
      </c>
      <c r="V26" s="197">
        <v>5.0599999999999996</v>
      </c>
      <c r="W26" s="197">
        <v>9.0500000000000007</v>
      </c>
      <c r="X26" s="197">
        <v>35.96</v>
      </c>
      <c r="Y26" s="197">
        <v>0</v>
      </c>
      <c r="Z26">
        <v>0</v>
      </c>
      <c r="AA26" s="197">
        <v>-0.11</v>
      </c>
      <c r="AB26" s="197">
        <v>0</v>
      </c>
      <c r="AC26" s="197">
        <v>0</v>
      </c>
      <c r="AD26" s="197">
        <v>0</v>
      </c>
      <c r="AE26" s="197">
        <v>21.73</v>
      </c>
      <c r="AF26" s="197">
        <v>0</v>
      </c>
      <c r="AG26" s="197">
        <v>0</v>
      </c>
      <c r="AH26" s="197">
        <v>0</v>
      </c>
      <c r="AI26" s="197">
        <v>48.43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67.83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76.78</v>
      </c>
      <c r="L27" s="197">
        <v>19.190000000000001</v>
      </c>
      <c r="M27" s="197">
        <v>0</v>
      </c>
      <c r="N27" s="197">
        <v>13.82</v>
      </c>
      <c r="O27" s="197">
        <v>48.35</v>
      </c>
      <c r="P27" s="197">
        <v>48.87</v>
      </c>
      <c r="Q27" s="197">
        <v>2.81</v>
      </c>
      <c r="R27" s="197">
        <v>10.34</v>
      </c>
      <c r="S27" s="197">
        <v>3.36</v>
      </c>
      <c r="T27" s="197">
        <v>0</v>
      </c>
      <c r="U27" s="197">
        <v>232.59</v>
      </c>
      <c r="V27" s="197">
        <v>5.0599999999999996</v>
      </c>
      <c r="W27" s="197">
        <v>9.32</v>
      </c>
      <c r="X27" s="197">
        <v>35.96</v>
      </c>
      <c r="Y27" s="197">
        <v>0</v>
      </c>
      <c r="Z27">
        <v>0</v>
      </c>
      <c r="AA27" s="197">
        <v>-0.11</v>
      </c>
      <c r="AB27" s="197">
        <v>0</v>
      </c>
      <c r="AC27" s="197">
        <v>0</v>
      </c>
      <c r="AD27" s="197">
        <v>0</v>
      </c>
      <c r="AE27" s="197">
        <v>21.73</v>
      </c>
      <c r="AF27" s="197">
        <v>0</v>
      </c>
      <c r="AG27" s="197">
        <v>0</v>
      </c>
      <c r="AH27" s="197">
        <v>0</v>
      </c>
      <c r="AI27" s="197">
        <v>48.43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5.4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115.16</v>
      </c>
      <c r="L28" s="197">
        <v>19.190000000000001</v>
      </c>
      <c r="M28" s="197">
        <v>0</v>
      </c>
      <c r="N28" s="197">
        <v>13.82</v>
      </c>
      <c r="O28" s="197">
        <v>48.35</v>
      </c>
      <c r="P28" s="197">
        <v>48.87</v>
      </c>
      <c r="Q28" s="197">
        <v>2.81</v>
      </c>
      <c r="R28" s="197">
        <v>10.34</v>
      </c>
      <c r="S28" s="197">
        <v>3.36</v>
      </c>
      <c r="T28" s="197">
        <v>0</v>
      </c>
      <c r="U28" s="197">
        <v>232.59</v>
      </c>
      <c r="V28" s="197">
        <v>5.0599999999999996</v>
      </c>
      <c r="W28" s="197">
        <v>9.32</v>
      </c>
      <c r="X28" s="197">
        <v>35.96</v>
      </c>
      <c r="Y28" s="197">
        <v>0</v>
      </c>
      <c r="Z28">
        <v>0</v>
      </c>
      <c r="AA28" s="197">
        <v>-0.11</v>
      </c>
      <c r="AB28" s="197">
        <v>0</v>
      </c>
      <c r="AC28" s="197">
        <v>0</v>
      </c>
      <c r="AD28" s="197">
        <v>0</v>
      </c>
      <c r="AE28" s="197">
        <v>21.73</v>
      </c>
      <c r="AF28" s="197">
        <v>0</v>
      </c>
      <c r="AG28" s="197">
        <v>0</v>
      </c>
      <c r="AH28" s="197">
        <v>0</v>
      </c>
      <c r="AI28" s="197">
        <v>48.43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11.66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77.72</v>
      </c>
      <c r="L29" s="197">
        <v>19.190000000000001</v>
      </c>
      <c r="M29" s="197">
        <v>0</v>
      </c>
      <c r="N29" s="197">
        <v>13.82</v>
      </c>
      <c r="O29" s="197">
        <v>48.35</v>
      </c>
      <c r="P29" s="197">
        <v>48.87</v>
      </c>
      <c r="Q29" s="197">
        <v>2.81</v>
      </c>
      <c r="R29" s="197">
        <v>10.34</v>
      </c>
      <c r="S29" s="197">
        <v>3.36</v>
      </c>
      <c r="T29" s="197">
        <v>0</v>
      </c>
      <c r="U29" s="197">
        <v>232.59</v>
      </c>
      <c r="V29" s="197">
        <v>5.0599999999999996</v>
      </c>
      <c r="W29" s="197">
        <v>6.22</v>
      </c>
      <c r="X29" s="197">
        <v>35.96</v>
      </c>
      <c r="Y29" s="197">
        <v>0</v>
      </c>
      <c r="Z29">
        <v>0</v>
      </c>
      <c r="AA29" s="197">
        <v>-0.11</v>
      </c>
      <c r="AB29" s="197">
        <v>0</v>
      </c>
      <c r="AC29" s="197">
        <v>0</v>
      </c>
      <c r="AD29" s="197">
        <v>0</v>
      </c>
      <c r="AE29" s="197">
        <v>21.73</v>
      </c>
      <c r="AF29" s="197">
        <v>0</v>
      </c>
      <c r="AG29" s="197">
        <v>0</v>
      </c>
      <c r="AH29" s="197">
        <v>0</v>
      </c>
      <c r="AI29" s="197">
        <v>48.43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18.7</v>
      </c>
      <c r="AR29" s="197">
        <v>15.15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76.78</v>
      </c>
      <c r="L30" s="197">
        <v>19.190000000000001</v>
      </c>
      <c r="M30" s="197">
        <v>0</v>
      </c>
      <c r="N30" s="197">
        <v>13.82</v>
      </c>
      <c r="O30" s="197">
        <v>48.35</v>
      </c>
      <c r="P30" s="197">
        <v>48.87</v>
      </c>
      <c r="Q30" s="197">
        <v>2.81</v>
      </c>
      <c r="R30" s="197">
        <v>10.34</v>
      </c>
      <c r="S30" s="197">
        <v>3.36</v>
      </c>
      <c r="T30" s="197">
        <v>0</v>
      </c>
      <c r="U30" s="197">
        <v>232.59</v>
      </c>
      <c r="V30" s="197">
        <v>5.0599999999999996</v>
      </c>
      <c r="W30" s="197">
        <v>6.22</v>
      </c>
      <c r="X30" s="197">
        <v>35.96</v>
      </c>
      <c r="Y30" s="197">
        <v>0</v>
      </c>
      <c r="Z30">
        <v>0</v>
      </c>
      <c r="AA30" s="197">
        <v>-0.11</v>
      </c>
      <c r="AB30" s="197">
        <v>0</v>
      </c>
      <c r="AC30" s="197">
        <v>0</v>
      </c>
      <c r="AD30" s="197">
        <v>0</v>
      </c>
      <c r="AE30" s="197">
        <v>21.73</v>
      </c>
      <c r="AF30" s="197">
        <v>0</v>
      </c>
      <c r="AG30" s="197">
        <v>0</v>
      </c>
      <c r="AH30" s="197">
        <v>0</v>
      </c>
      <c r="AI30" s="197">
        <v>48.43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18.7</v>
      </c>
      <c r="AR30" s="197">
        <v>17.350000000000001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76.78</v>
      </c>
      <c r="L31" s="197">
        <v>19.190000000000001</v>
      </c>
      <c r="M31" s="197">
        <v>0</v>
      </c>
      <c r="N31" s="197">
        <v>13.82</v>
      </c>
      <c r="O31" s="197">
        <v>48.35</v>
      </c>
      <c r="P31" s="197">
        <v>49.04</v>
      </c>
      <c r="Q31" s="197">
        <v>2.89</v>
      </c>
      <c r="R31" s="197">
        <v>10.34</v>
      </c>
      <c r="S31" s="197">
        <v>3.43</v>
      </c>
      <c r="T31" s="197">
        <v>0</v>
      </c>
      <c r="U31" s="197">
        <v>232.59</v>
      </c>
      <c r="V31" s="197">
        <v>5.0599999999999996</v>
      </c>
      <c r="W31" s="197">
        <v>6.22</v>
      </c>
      <c r="X31" s="197">
        <v>35.96</v>
      </c>
      <c r="Y31" s="197">
        <v>0</v>
      </c>
      <c r="Z31">
        <v>0</v>
      </c>
      <c r="AA31" s="197">
        <v>-0.11</v>
      </c>
      <c r="AB31" s="197">
        <v>0</v>
      </c>
      <c r="AC31" s="197">
        <v>0</v>
      </c>
      <c r="AD31" s="197">
        <v>0</v>
      </c>
      <c r="AE31" s="197">
        <v>21.73</v>
      </c>
      <c r="AF31" s="197">
        <v>0</v>
      </c>
      <c r="AG31" s="197">
        <v>0</v>
      </c>
      <c r="AH31" s="197">
        <v>0</v>
      </c>
      <c r="AI31" s="197">
        <v>48.43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18.7</v>
      </c>
      <c r="AR31" s="197">
        <v>18.350000000000001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76.78</v>
      </c>
      <c r="L32" s="197">
        <v>19.190000000000001</v>
      </c>
      <c r="M32" s="197">
        <v>0</v>
      </c>
      <c r="N32" s="197">
        <v>13.82</v>
      </c>
      <c r="O32" s="197">
        <v>48.35</v>
      </c>
      <c r="P32" s="197">
        <v>49.05</v>
      </c>
      <c r="Q32" s="197">
        <v>2.89</v>
      </c>
      <c r="R32" s="197">
        <v>4.8</v>
      </c>
      <c r="S32" s="197">
        <v>3.43</v>
      </c>
      <c r="T32" s="197">
        <v>0</v>
      </c>
      <c r="U32" s="197">
        <v>232.59</v>
      </c>
      <c r="V32" s="197">
        <v>5.0599999999999996</v>
      </c>
      <c r="W32" s="197">
        <v>6.22</v>
      </c>
      <c r="X32" s="197">
        <v>35.96</v>
      </c>
      <c r="Y32" s="197">
        <v>0</v>
      </c>
      <c r="Z32">
        <v>0</v>
      </c>
      <c r="AA32" s="197">
        <v>-0.11</v>
      </c>
      <c r="AB32" s="197">
        <v>0</v>
      </c>
      <c r="AC32" s="197">
        <v>0</v>
      </c>
      <c r="AD32" s="197">
        <v>0</v>
      </c>
      <c r="AE32" s="197">
        <v>21.73</v>
      </c>
      <c r="AF32" s="197">
        <v>0</v>
      </c>
      <c r="AG32" s="197">
        <v>0</v>
      </c>
      <c r="AH32" s="197">
        <v>0</v>
      </c>
      <c r="AI32" s="197">
        <v>48.43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18.7</v>
      </c>
      <c r="AR32" s="197">
        <v>19.350000000000001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76.78</v>
      </c>
      <c r="L33" s="197">
        <v>19.190000000000001</v>
      </c>
      <c r="M33" s="197">
        <v>0</v>
      </c>
      <c r="N33" s="197">
        <v>13.82</v>
      </c>
      <c r="O33" s="197">
        <v>48.35</v>
      </c>
      <c r="P33" s="197">
        <v>49.05</v>
      </c>
      <c r="Q33" s="197">
        <v>2.9</v>
      </c>
      <c r="R33" s="197">
        <v>4.8</v>
      </c>
      <c r="S33" s="197">
        <v>3.44</v>
      </c>
      <c r="T33" s="197">
        <v>0</v>
      </c>
      <c r="U33" s="197">
        <v>232.59</v>
      </c>
      <c r="V33" s="197">
        <v>5.0599999999999996</v>
      </c>
      <c r="W33" s="197">
        <v>6.22</v>
      </c>
      <c r="X33" s="197">
        <v>35.96</v>
      </c>
      <c r="Y33" s="197">
        <v>0</v>
      </c>
      <c r="Z33">
        <v>0</v>
      </c>
      <c r="AA33" s="197">
        <v>-0.11</v>
      </c>
      <c r="AB33" s="197">
        <v>0</v>
      </c>
      <c r="AC33" s="197">
        <v>0</v>
      </c>
      <c r="AD33" s="197">
        <v>0</v>
      </c>
      <c r="AE33" s="197">
        <v>21.73</v>
      </c>
      <c r="AF33" s="197">
        <v>0</v>
      </c>
      <c r="AG33" s="197">
        <v>0</v>
      </c>
      <c r="AH33" s="197">
        <v>0</v>
      </c>
      <c r="AI33" s="197">
        <v>48.43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18.7</v>
      </c>
      <c r="AR33" s="197">
        <v>19.350000000000001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85.62</v>
      </c>
      <c r="L34" s="197">
        <v>19.190000000000001</v>
      </c>
      <c r="M34" s="197">
        <v>0</v>
      </c>
      <c r="N34" s="197">
        <v>13.82</v>
      </c>
      <c r="O34" s="197">
        <v>48.35</v>
      </c>
      <c r="P34" s="197">
        <v>49.05</v>
      </c>
      <c r="Q34" s="197">
        <v>2.9</v>
      </c>
      <c r="R34" s="197">
        <v>4.8</v>
      </c>
      <c r="S34" s="197">
        <v>3.44</v>
      </c>
      <c r="T34" s="197">
        <v>0</v>
      </c>
      <c r="U34" s="197">
        <v>232.59</v>
      </c>
      <c r="V34" s="197">
        <v>5.0599999999999996</v>
      </c>
      <c r="W34" s="197">
        <v>6.63</v>
      </c>
      <c r="X34" s="197">
        <v>35.96</v>
      </c>
      <c r="Y34" s="197">
        <v>0</v>
      </c>
      <c r="Z34">
        <v>0</v>
      </c>
      <c r="AA34" s="197">
        <v>-0.11</v>
      </c>
      <c r="AB34" s="197">
        <v>0</v>
      </c>
      <c r="AC34" s="197">
        <v>0</v>
      </c>
      <c r="AD34" s="197">
        <v>0</v>
      </c>
      <c r="AE34" s="197">
        <v>21.73</v>
      </c>
      <c r="AF34" s="197">
        <v>0</v>
      </c>
      <c r="AG34" s="197">
        <v>0</v>
      </c>
      <c r="AH34" s="197">
        <v>0</v>
      </c>
      <c r="AI34" s="197">
        <v>48.43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18.7</v>
      </c>
      <c r="AR34" s="197">
        <v>19.350000000000001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85.62</v>
      </c>
      <c r="L35" s="197">
        <v>21.16</v>
      </c>
      <c r="M35" s="197">
        <v>0</v>
      </c>
      <c r="N35" s="197">
        <v>13.82</v>
      </c>
      <c r="O35" s="197">
        <v>48.35</v>
      </c>
      <c r="P35" s="197">
        <v>49.05</v>
      </c>
      <c r="Q35" s="197">
        <v>2.9</v>
      </c>
      <c r="R35" s="197">
        <v>4.8</v>
      </c>
      <c r="S35" s="197">
        <v>3.44</v>
      </c>
      <c r="T35" s="197">
        <v>0</v>
      </c>
      <c r="U35" s="197">
        <v>233.8</v>
      </c>
      <c r="V35" s="197">
        <v>2.77</v>
      </c>
      <c r="W35" s="197">
        <v>5.0599999999999996</v>
      </c>
      <c r="X35" s="197">
        <v>35.96</v>
      </c>
      <c r="Y35" s="197">
        <v>0</v>
      </c>
      <c r="Z35">
        <v>0</v>
      </c>
      <c r="AA35" s="197">
        <v>-0.11</v>
      </c>
      <c r="AB35" s="197">
        <v>0</v>
      </c>
      <c r="AC35" s="197">
        <v>0</v>
      </c>
      <c r="AD35" s="197">
        <v>0</v>
      </c>
      <c r="AE35" s="197">
        <v>21.73</v>
      </c>
      <c r="AF35" s="197">
        <v>0</v>
      </c>
      <c r="AG35" s="197">
        <v>0</v>
      </c>
      <c r="AH35" s="197">
        <v>0</v>
      </c>
      <c r="AI35" s="197">
        <v>48.43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31.31</v>
      </c>
      <c r="AQ35" s="197">
        <v>10</v>
      </c>
      <c r="AR35" s="197">
        <v>19.350000000000001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85.62</v>
      </c>
      <c r="L36" s="197">
        <v>21.16</v>
      </c>
      <c r="M36" s="197">
        <v>0</v>
      </c>
      <c r="N36" s="197">
        <v>13.82</v>
      </c>
      <c r="O36" s="197">
        <v>48.35</v>
      </c>
      <c r="P36" s="197">
        <v>49.05</v>
      </c>
      <c r="Q36" s="197">
        <v>2.9</v>
      </c>
      <c r="R36" s="197">
        <v>4.8</v>
      </c>
      <c r="S36" s="197">
        <v>3.44</v>
      </c>
      <c r="T36" s="197">
        <v>0</v>
      </c>
      <c r="U36" s="197">
        <v>233.87</v>
      </c>
      <c r="V36" s="197">
        <v>1.3</v>
      </c>
      <c r="W36" s="197">
        <v>5.0599999999999996</v>
      </c>
      <c r="X36" s="197">
        <v>35.96</v>
      </c>
      <c r="Y36" s="197">
        <v>0</v>
      </c>
      <c r="Z36">
        <v>0</v>
      </c>
      <c r="AA36" s="197">
        <v>-0.11</v>
      </c>
      <c r="AB36" s="197">
        <v>0</v>
      </c>
      <c r="AC36" s="197">
        <v>0</v>
      </c>
      <c r="AD36" s="197">
        <v>0</v>
      </c>
      <c r="AE36" s="197">
        <v>21.73</v>
      </c>
      <c r="AF36" s="197">
        <v>0</v>
      </c>
      <c r="AG36" s="197">
        <v>0</v>
      </c>
      <c r="AH36" s="197">
        <v>0</v>
      </c>
      <c r="AI36" s="197">
        <v>48.43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31.31</v>
      </c>
      <c r="AQ36" s="197">
        <v>10</v>
      </c>
      <c r="AR36" s="197">
        <v>20.75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87.57</v>
      </c>
      <c r="L37" s="197">
        <v>21.16</v>
      </c>
      <c r="M37" s="197">
        <v>0</v>
      </c>
      <c r="N37" s="197">
        <v>13.82</v>
      </c>
      <c r="O37" s="197">
        <v>48.35</v>
      </c>
      <c r="P37" s="197">
        <v>48.87</v>
      </c>
      <c r="Q37" s="197">
        <v>2.9</v>
      </c>
      <c r="R37" s="197">
        <v>4.8</v>
      </c>
      <c r="S37" s="197">
        <v>3.44</v>
      </c>
      <c r="T37" s="197">
        <v>0</v>
      </c>
      <c r="U37" s="197">
        <v>233.87</v>
      </c>
      <c r="V37" s="197">
        <v>0</v>
      </c>
      <c r="W37" s="197">
        <v>4.8</v>
      </c>
      <c r="X37" s="197">
        <v>17.28</v>
      </c>
      <c r="Y37" s="197">
        <v>0</v>
      </c>
      <c r="Z37">
        <v>0</v>
      </c>
      <c r="AA37" s="197">
        <v>-0.11</v>
      </c>
      <c r="AB37" s="197">
        <v>0</v>
      </c>
      <c r="AC37" s="197">
        <v>0</v>
      </c>
      <c r="AD37" s="197">
        <v>0</v>
      </c>
      <c r="AE37" s="197">
        <v>21.73</v>
      </c>
      <c r="AF37" s="197">
        <v>0</v>
      </c>
      <c r="AG37" s="197">
        <v>0</v>
      </c>
      <c r="AH37" s="197">
        <v>0</v>
      </c>
      <c r="AI37" s="197">
        <v>48.43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31.31</v>
      </c>
      <c r="AQ37" s="197">
        <v>10</v>
      </c>
      <c r="AR37" s="197">
        <v>20.75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87.57</v>
      </c>
      <c r="L38" s="197">
        <v>21.16</v>
      </c>
      <c r="M38" s="197">
        <v>0</v>
      </c>
      <c r="N38" s="197">
        <v>13.82</v>
      </c>
      <c r="O38" s="197">
        <v>48.35</v>
      </c>
      <c r="P38" s="197">
        <v>48.87</v>
      </c>
      <c r="Q38" s="197">
        <v>2.9</v>
      </c>
      <c r="R38" s="197">
        <v>4.8</v>
      </c>
      <c r="S38" s="197">
        <v>3.44</v>
      </c>
      <c r="T38" s="197">
        <v>0</v>
      </c>
      <c r="U38" s="197">
        <v>233.87</v>
      </c>
      <c r="V38" s="197">
        <v>0</v>
      </c>
      <c r="W38" s="197">
        <v>4.5999999999999996</v>
      </c>
      <c r="X38" s="197">
        <v>17.28</v>
      </c>
      <c r="Y38" s="197">
        <v>0</v>
      </c>
      <c r="Z38">
        <v>0</v>
      </c>
      <c r="AA38" s="197">
        <v>-0.11</v>
      </c>
      <c r="AB38" s="197">
        <v>0</v>
      </c>
      <c r="AC38" s="197">
        <v>0</v>
      </c>
      <c r="AD38" s="197">
        <v>0</v>
      </c>
      <c r="AE38" s="197">
        <v>21.73</v>
      </c>
      <c r="AF38" s="197">
        <v>0</v>
      </c>
      <c r="AG38" s="197">
        <v>0</v>
      </c>
      <c r="AH38" s="197">
        <v>0</v>
      </c>
      <c r="AI38" s="197">
        <v>48.43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31.31</v>
      </c>
      <c r="AQ38" s="197">
        <v>10</v>
      </c>
      <c r="AR38" s="197">
        <v>20.75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87.57</v>
      </c>
      <c r="L39" s="197">
        <v>29.35</v>
      </c>
      <c r="M39" s="197">
        <v>0</v>
      </c>
      <c r="N39" s="197">
        <v>13.82</v>
      </c>
      <c r="O39" s="197">
        <v>48.35</v>
      </c>
      <c r="P39" s="197">
        <v>48.87</v>
      </c>
      <c r="Q39" s="197">
        <v>2.9</v>
      </c>
      <c r="R39" s="197">
        <v>4.8</v>
      </c>
      <c r="S39" s="197">
        <v>3.44</v>
      </c>
      <c r="T39" s="197">
        <v>0</v>
      </c>
      <c r="U39" s="197">
        <v>233.87</v>
      </c>
      <c r="V39" s="197">
        <v>0</v>
      </c>
      <c r="W39" s="197">
        <v>4.5999999999999996</v>
      </c>
      <c r="X39" s="197">
        <v>17.28</v>
      </c>
      <c r="Y39" s="197">
        <v>0</v>
      </c>
      <c r="Z39">
        <v>0</v>
      </c>
      <c r="AA39" s="197">
        <v>-0.11</v>
      </c>
      <c r="AB39" s="197">
        <v>0</v>
      </c>
      <c r="AC39" s="197">
        <v>0</v>
      </c>
      <c r="AD39" s="197">
        <v>0</v>
      </c>
      <c r="AE39" s="197">
        <v>21.73</v>
      </c>
      <c r="AF39" s="197">
        <v>0</v>
      </c>
      <c r="AG39" s="197">
        <v>0</v>
      </c>
      <c r="AH39" s="197">
        <v>0</v>
      </c>
      <c r="AI39" s="197">
        <v>48.43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31.31</v>
      </c>
      <c r="AQ39" s="197">
        <v>10</v>
      </c>
      <c r="AR39" s="197">
        <v>20.75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87.57</v>
      </c>
      <c r="L40" s="197">
        <v>29.35</v>
      </c>
      <c r="M40" s="197">
        <v>0</v>
      </c>
      <c r="N40" s="197">
        <v>13.82</v>
      </c>
      <c r="O40" s="197">
        <v>48.35</v>
      </c>
      <c r="P40" s="197">
        <v>48.87</v>
      </c>
      <c r="Q40" s="197">
        <v>2.9</v>
      </c>
      <c r="R40" s="197">
        <v>4.8</v>
      </c>
      <c r="S40" s="197">
        <v>3.44</v>
      </c>
      <c r="T40" s="197">
        <v>0</v>
      </c>
      <c r="U40" s="197">
        <v>233.87</v>
      </c>
      <c r="V40" s="197">
        <v>0</v>
      </c>
      <c r="W40" s="197">
        <v>4.5999999999999996</v>
      </c>
      <c r="X40" s="197">
        <v>17.28</v>
      </c>
      <c r="Y40" s="197">
        <v>0</v>
      </c>
      <c r="Z40">
        <v>0</v>
      </c>
      <c r="AA40" s="197">
        <v>-0.11</v>
      </c>
      <c r="AB40" s="197">
        <v>0</v>
      </c>
      <c r="AC40" s="197">
        <v>0</v>
      </c>
      <c r="AD40" s="197">
        <v>0</v>
      </c>
      <c r="AE40" s="197">
        <v>21.73</v>
      </c>
      <c r="AF40" s="197">
        <v>0</v>
      </c>
      <c r="AG40" s="197">
        <v>0</v>
      </c>
      <c r="AH40" s="197">
        <v>0</v>
      </c>
      <c r="AI40" s="197">
        <v>48.43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31.31</v>
      </c>
      <c r="AQ40" s="197">
        <v>10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87.57</v>
      </c>
      <c r="L41" s="197">
        <v>29.35</v>
      </c>
      <c r="M41" s="197">
        <v>0</v>
      </c>
      <c r="N41" s="197">
        <v>13.82</v>
      </c>
      <c r="O41" s="197">
        <v>48.35</v>
      </c>
      <c r="P41" s="197">
        <v>48.87</v>
      </c>
      <c r="Q41" s="197">
        <v>2.9</v>
      </c>
      <c r="R41" s="197">
        <v>4.8</v>
      </c>
      <c r="S41" s="197">
        <v>3.44</v>
      </c>
      <c r="T41" s="197">
        <v>0</v>
      </c>
      <c r="U41" s="197">
        <v>233.87</v>
      </c>
      <c r="V41" s="197">
        <v>0</v>
      </c>
      <c r="W41" s="197">
        <v>4.5999999999999996</v>
      </c>
      <c r="X41" s="197">
        <v>17.28</v>
      </c>
      <c r="Y41" s="197">
        <v>0</v>
      </c>
      <c r="Z41">
        <v>0</v>
      </c>
      <c r="AA41" s="197">
        <v>-0.11</v>
      </c>
      <c r="AB41" s="197">
        <v>0</v>
      </c>
      <c r="AC41" s="197">
        <v>0</v>
      </c>
      <c r="AD41" s="197">
        <v>0</v>
      </c>
      <c r="AE41" s="197">
        <v>21.73</v>
      </c>
      <c r="AF41" s="197">
        <v>0</v>
      </c>
      <c r="AG41" s="197">
        <v>0</v>
      </c>
      <c r="AH41" s="197">
        <v>0</v>
      </c>
      <c r="AI41" s="197">
        <v>48.43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31.31</v>
      </c>
      <c r="AQ41" s="197">
        <v>10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87.57</v>
      </c>
      <c r="L42" s="197">
        <v>29.35</v>
      </c>
      <c r="M42" s="197">
        <v>0</v>
      </c>
      <c r="N42" s="197">
        <v>13.82</v>
      </c>
      <c r="O42" s="197">
        <v>48.35</v>
      </c>
      <c r="P42" s="197">
        <v>48.87</v>
      </c>
      <c r="Q42" s="197">
        <v>2.9</v>
      </c>
      <c r="R42" s="197">
        <v>4.8</v>
      </c>
      <c r="S42" s="197">
        <v>3.44</v>
      </c>
      <c r="T42" s="197">
        <v>0</v>
      </c>
      <c r="U42" s="197">
        <v>233.87</v>
      </c>
      <c r="V42" s="197">
        <v>0</v>
      </c>
      <c r="W42" s="197">
        <v>4.5999999999999996</v>
      </c>
      <c r="X42" s="197">
        <v>17.28</v>
      </c>
      <c r="Y42" s="197">
        <v>0</v>
      </c>
      <c r="Z42">
        <v>0</v>
      </c>
      <c r="AA42" s="197">
        <v>-0.11</v>
      </c>
      <c r="AB42" s="197">
        <v>0</v>
      </c>
      <c r="AC42" s="197">
        <v>0</v>
      </c>
      <c r="AD42" s="197">
        <v>0</v>
      </c>
      <c r="AE42" s="197">
        <v>21.73</v>
      </c>
      <c r="AF42" s="197">
        <v>0</v>
      </c>
      <c r="AG42" s="197">
        <v>0</v>
      </c>
      <c r="AH42" s="197">
        <v>0</v>
      </c>
      <c r="AI42" s="197">
        <v>48.43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31.31</v>
      </c>
      <c r="AQ42" s="197">
        <v>10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87.57</v>
      </c>
      <c r="L43" s="197">
        <v>29.35</v>
      </c>
      <c r="M43" s="197">
        <v>0</v>
      </c>
      <c r="N43" s="197">
        <v>13.82</v>
      </c>
      <c r="O43" s="197">
        <v>48.35</v>
      </c>
      <c r="P43" s="197">
        <v>48.87</v>
      </c>
      <c r="Q43" s="197">
        <v>2.9</v>
      </c>
      <c r="R43" s="197">
        <v>4.8</v>
      </c>
      <c r="S43" s="197">
        <v>3.44</v>
      </c>
      <c r="T43" s="197">
        <v>0</v>
      </c>
      <c r="U43" s="197">
        <v>233.87</v>
      </c>
      <c r="V43" s="197">
        <v>0</v>
      </c>
      <c r="W43" s="197">
        <v>3.81</v>
      </c>
      <c r="X43" s="197">
        <v>11.2</v>
      </c>
      <c r="Y43" s="197">
        <v>0</v>
      </c>
      <c r="Z43">
        <v>0</v>
      </c>
      <c r="AA43" s="197">
        <v>-0.11</v>
      </c>
      <c r="AB43" s="197">
        <v>0</v>
      </c>
      <c r="AC43" s="197">
        <v>0</v>
      </c>
      <c r="AD43" s="197">
        <v>0</v>
      </c>
      <c r="AE43" s="197">
        <v>21.73</v>
      </c>
      <c r="AF43" s="197">
        <v>0</v>
      </c>
      <c r="AG43" s="197">
        <v>0</v>
      </c>
      <c r="AH43" s="197">
        <v>0</v>
      </c>
      <c r="AI43" s="197">
        <v>48.43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31.31</v>
      </c>
      <c r="AQ43" s="197">
        <v>10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87.57</v>
      </c>
      <c r="L44" s="197">
        <v>29.35</v>
      </c>
      <c r="M44" s="197">
        <v>0</v>
      </c>
      <c r="N44" s="197">
        <v>13.82</v>
      </c>
      <c r="O44" s="197">
        <v>48.35</v>
      </c>
      <c r="P44" s="197">
        <v>48.87</v>
      </c>
      <c r="Q44" s="197">
        <v>2.9</v>
      </c>
      <c r="R44" s="197">
        <v>4.8099999999999996</v>
      </c>
      <c r="S44" s="197">
        <v>3.44</v>
      </c>
      <c r="T44" s="197">
        <v>0</v>
      </c>
      <c r="U44" s="197">
        <v>233.87</v>
      </c>
      <c r="V44" s="197">
        <v>0</v>
      </c>
      <c r="W44" s="197">
        <v>3.81</v>
      </c>
      <c r="X44" s="197">
        <v>14.17</v>
      </c>
      <c r="Y44" s="197">
        <v>0</v>
      </c>
      <c r="Z44">
        <v>0</v>
      </c>
      <c r="AA44" s="197">
        <v>-0.11</v>
      </c>
      <c r="AB44" s="197">
        <v>0</v>
      </c>
      <c r="AC44" s="197">
        <v>0</v>
      </c>
      <c r="AD44" s="197">
        <v>0</v>
      </c>
      <c r="AE44" s="197">
        <v>21.73</v>
      </c>
      <c r="AF44" s="197">
        <v>0</v>
      </c>
      <c r="AG44" s="197">
        <v>0</v>
      </c>
      <c r="AH44" s="197">
        <v>0</v>
      </c>
      <c r="AI44" s="197">
        <v>48.43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31.31</v>
      </c>
      <c r="AQ44" s="197">
        <v>10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87.57</v>
      </c>
      <c r="L45" s="197">
        <v>29.35</v>
      </c>
      <c r="M45" s="197">
        <v>0</v>
      </c>
      <c r="N45" s="197">
        <v>13.82</v>
      </c>
      <c r="O45" s="197">
        <v>48.35</v>
      </c>
      <c r="P45" s="197">
        <v>48.87</v>
      </c>
      <c r="Q45" s="197">
        <v>2.9</v>
      </c>
      <c r="R45" s="197">
        <v>4.97</v>
      </c>
      <c r="S45" s="197">
        <v>3.44</v>
      </c>
      <c r="T45" s="197">
        <v>0</v>
      </c>
      <c r="U45" s="197">
        <v>233.87</v>
      </c>
      <c r="V45" s="197">
        <v>0</v>
      </c>
      <c r="W45" s="197">
        <v>3.56</v>
      </c>
      <c r="X45" s="197">
        <v>17.28</v>
      </c>
      <c r="Y45" s="197">
        <v>0</v>
      </c>
      <c r="Z45">
        <v>0</v>
      </c>
      <c r="AA45" s="197">
        <v>-0.11</v>
      </c>
      <c r="AB45" s="197">
        <v>0</v>
      </c>
      <c r="AC45" s="197">
        <v>0</v>
      </c>
      <c r="AD45" s="197">
        <v>0</v>
      </c>
      <c r="AE45" s="197">
        <v>21.73</v>
      </c>
      <c r="AF45" s="197">
        <v>0</v>
      </c>
      <c r="AG45" s="197">
        <v>0</v>
      </c>
      <c r="AH45" s="197">
        <v>0</v>
      </c>
      <c r="AI45" s="197">
        <v>48.43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31.32</v>
      </c>
      <c r="AQ45" s="197">
        <v>10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87.57</v>
      </c>
      <c r="L46" s="197">
        <v>29.35</v>
      </c>
      <c r="M46" s="197">
        <v>0</v>
      </c>
      <c r="N46" s="197">
        <v>13.82</v>
      </c>
      <c r="O46" s="197">
        <v>48.35</v>
      </c>
      <c r="P46" s="197">
        <v>48.87</v>
      </c>
      <c r="Q46" s="197">
        <v>2.9</v>
      </c>
      <c r="R46" s="197">
        <v>4.97</v>
      </c>
      <c r="S46" s="197">
        <v>3.44</v>
      </c>
      <c r="T46" s="197">
        <v>0</v>
      </c>
      <c r="U46" s="197">
        <v>233.87</v>
      </c>
      <c r="V46" s="197">
        <v>0</v>
      </c>
      <c r="W46" s="197">
        <v>3.56</v>
      </c>
      <c r="X46" s="197">
        <v>17.28</v>
      </c>
      <c r="Y46" s="197">
        <v>0</v>
      </c>
      <c r="Z46">
        <v>0</v>
      </c>
      <c r="AA46" s="197">
        <v>-0.11</v>
      </c>
      <c r="AB46" s="197">
        <v>0</v>
      </c>
      <c r="AC46" s="197">
        <v>0</v>
      </c>
      <c r="AD46" s="197">
        <v>0</v>
      </c>
      <c r="AE46" s="197">
        <v>21.73</v>
      </c>
      <c r="AF46" s="197">
        <v>0</v>
      </c>
      <c r="AG46" s="197">
        <v>0</v>
      </c>
      <c r="AH46" s="197">
        <v>0</v>
      </c>
      <c r="AI46" s="197">
        <v>48.43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31.31</v>
      </c>
      <c r="AQ46" s="197">
        <v>9.6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87.57</v>
      </c>
      <c r="L47" s="197">
        <v>29.35</v>
      </c>
      <c r="M47" s="197">
        <v>0</v>
      </c>
      <c r="N47" s="197">
        <v>13.82</v>
      </c>
      <c r="O47" s="197">
        <v>48.35</v>
      </c>
      <c r="P47" s="197">
        <v>48.87</v>
      </c>
      <c r="Q47" s="197">
        <v>2.9</v>
      </c>
      <c r="R47" s="197">
        <v>5.24</v>
      </c>
      <c r="S47" s="197">
        <v>3.44</v>
      </c>
      <c r="T47" s="197">
        <v>0</v>
      </c>
      <c r="U47" s="197">
        <v>233.87</v>
      </c>
      <c r="V47" s="197">
        <v>0</v>
      </c>
      <c r="W47" s="197">
        <v>4.6100000000000003</v>
      </c>
      <c r="X47" s="197">
        <v>17.27</v>
      </c>
      <c r="Y47" s="197">
        <v>0</v>
      </c>
      <c r="Z47">
        <v>0</v>
      </c>
      <c r="AA47" s="197">
        <v>-0.11</v>
      </c>
      <c r="AB47" s="197">
        <v>0</v>
      </c>
      <c r="AC47" s="197">
        <v>0</v>
      </c>
      <c r="AD47" s="197">
        <v>0</v>
      </c>
      <c r="AE47" s="197">
        <v>21.73</v>
      </c>
      <c r="AF47" s="197">
        <v>0</v>
      </c>
      <c r="AG47" s="197">
        <v>0</v>
      </c>
      <c r="AH47" s="197">
        <v>0</v>
      </c>
      <c r="AI47" s="197">
        <v>48.43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31.31</v>
      </c>
      <c r="AQ47" s="197">
        <v>9.6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87.56</v>
      </c>
      <c r="L48" s="197">
        <v>29.35</v>
      </c>
      <c r="M48" s="197">
        <v>0</v>
      </c>
      <c r="N48" s="197">
        <v>13.82</v>
      </c>
      <c r="O48" s="197">
        <v>48.35</v>
      </c>
      <c r="P48" s="197">
        <v>48.87</v>
      </c>
      <c r="Q48" s="197">
        <v>2.9</v>
      </c>
      <c r="R48" s="197">
        <v>5.24</v>
      </c>
      <c r="S48" s="197">
        <v>3.43</v>
      </c>
      <c r="T48" s="197">
        <v>0</v>
      </c>
      <c r="U48" s="197">
        <v>233.87</v>
      </c>
      <c r="V48" s="197">
        <v>0</v>
      </c>
      <c r="W48" s="197">
        <v>4.6100000000000003</v>
      </c>
      <c r="X48" s="197">
        <v>15.32</v>
      </c>
      <c r="Y48" s="197">
        <v>0</v>
      </c>
      <c r="Z48">
        <v>0</v>
      </c>
      <c r="AA48" s="197">
        <v>-0.11</v>
      </c>
      <c r="AB48" s="197">
        <v>0</v>
      </c>
      <c r="AC48" s="197">
        <v>0</v>
      </c>
      <c r="AD48" s="197">
        <v>0</v>
      </c>
      <c r="AE48" s="197">
        <v>21.73</v>
      </c>
      <c r="AF48" s="197">
        <v>0</v>
      </c>
      <c r="AG48" s="197">
        <v>0</v>
      </c>
      <c r="AH48" s="197">
        <v>0</v>
      </c>
      <c r="AI48" s="197">
        <v>48.43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31.31</v>
      </c>
      <c r="AQ48" s="197">
        <v>9.6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87.57</v>
      </c>
      <c r="L49" s="197">
        <v>29.35</v>
      </c>
      <c r="M49" s="197">
        <v>0</v>
      </c>
      <c r="N49" s="197">
        <v>13.82</v>
      </c>
      <c r="O49" s="197">
        <v>48.35</v>
      </c>
      <c r="P49" s="197">
        <v>48.87</v>
      </c>
      <c r="Q49" s="197">
        <v>2.9</v>
      </c>
      <c r="R49" s="197">
        <v>5.24</v>
      </c>
      <c r="S49" s="197">
        <v>3.43</v>
      </c>
      <c r="T49" s="197">
        <v>0</v>
      </c>
      <c r="U49" s="197">
        <v>233.87</v>
      </c>
      <c r="V49" s="197">
        <v>0</v>
      </c>
      <c r="W49" s="197">
        <v>3.42</v>
      </c>
      <c r="X49" s="197">
        <v>17.27</v>
      </c>
      <c r="Y49" s="197">
        <v>0</v>
      </c>
      <c r="Z49">
        <v>0</v>
      </c>
      <c r="AA49" s="197">
        <v>-0.11</v>
      </c>
      <c r="AB49" s="197">
        <v>0</v>
      </c>
      <c r="AC49" s="197">
        <v>0</v>
      </c>
      <c r="AD49" s="197">
        <v>0</v>
      </c>
      <c r="AE49" s="197">
        <v>21.73</v>
      </c>
      <c r="AF49" s="197">
        <v>0</v>
      </c>
      <c r="AG49" s="197">
        <v>0</v>
      </c>
      <c r="AH49" s="197">
        <v>0</v>
      </c>
      <c r="AI49" s="197">
        <v>48.43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31.31</v>
      </c>
      <c r="AQ49" s="197">
        <v>9.6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87.56</v>
      </c>
      <c r="L50" s="197">
        <v>29.35</v>
      </c>
      <c r="M50" s="197">
        <v>0</v>
      </c>
      <c r="N50" s="197">
        <v>13.82</v>
      </c>
      <c r="O50" s="197">
        <v>48.35</v>
      </c>
      <c r="P50" s="197">
        <v>48.87</v>
      </c>
      <c r="Q50" s="197">
        <v>2.9</v>
      </c>
      <c r="R50" s="197">
        <v>5.24</v>
      </c>
      <c r="S50" s="197">
        <v>3.43</v>
      </c>
      <c r="T50" s="197">
        <v>0</v>
      </c>
      <c r="U50" s="197">
        <v>233.87</v>
      </c>
      <c r="V50" s="197">
        <v>0</v>
      </c>
      <c r="W50" s="197">
        <v>3.42</v>
      </c>
      <c r="X50" s="197">
        <v>17.27</v>
      </c>
      <c r="Y50" s="197">
        <v>0</v>
      </c>
      <c r="Z50">
        <v>0</v>
      </c>
      <c r="AA50" s="197">
        <v>-0.11</v>
      </c>
      <c r="AB50" s="197">
        <v>0</v>
      </c>
      <c r="AC50" s="197">
        <v>0</v>
      </c>
      <c r="AD50" s="197">
        <v>0</v>
      </c>
      <c r="AE50" s="197">
        <v>21.73</v>
      </c>
      <c r="AF50" s="197">
        <v>0</v>
      </c>
      <c r="AG50" s="197">
        <v>0</v>
      </c>
      <c r="AH50" s="197">
        <v>0</v>
      </c>
      <c r="AI50" s="197">
        <v>48.43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31.31</v>
      </c>
      <c r="AQ50" s="197">
        <v>9.6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86.6</v>
      </c>
      <c r="L51" s="197">
        <v>28.79</v>
      </c>
      <c r="M51" s="197">
        <v>0</v>
      </c>
      <c r="N51" s="197">
        <v>13.82</v>
      </c>
      <c r="O51" s="197">
        <v>48.35</v>
      </c>
      <c r="P51" s="197">
        <v>48.87</v>
      </c>
      <c r="Q51" s="197">
        <v>2.9</v>
      </c>
      <c r="R51" s="197">
        <v>4.8</v>
      </c>
      <c r="S51" s="197">
        <v>3.43</v>
      </c>
      <c r="T51" s="197">
        <v>0</v>
      </c>
      <c r="U51" s="197">
        <v>233.87</v>
      </c>
      <c r="V51" s="197">
        <v>0</v>
      </c>
      <c r="W51" s="197">
        <v>2.99</v>
      </c>
      <c r="X51" s="197">
        <v>17.27</v>
      </c>
      <c r="Y51" s="197">
        <v>0</v>
      </c>
      <c r="Z51">
        <v>0</v>
      </c>
      <c r="AA51" s="197">
        <v>-0.11</v>
      </c>
      <c r="AB51" s="197">
        <v>0</v>
      </c>
      <c r="AC51" s="197">
        <v>0</v>
      </c>
      <c r="AD51" s="197">
        <v>0</v>
      </c>
      <c r="AE51" s="197">
        <v>21.73</v>
      </c>
      <c r="AF51" s="197">
        <v>0</v>
      </c>
      <c r="AG51" s="197">
        <v>0</v>
      </c>
      <c r="AH51" s="197">
        <v>0</v>
      </c>
      <c r="AI51" s="197">
        <v>48.43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31.32</v>
      </c>
      <c r="AQ51" s="197">
        <v>9.6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86.6</v>
      </c>
      <c r="L52" s="197">
        <v>28.79</v>
      </c>
      <c r="M52" s="197">
        <v>0</v>
      </c>
      <c r="N52" s="197">
        <v>13.82</v>
      </c>
      <c r="O52" s="197">
        <v>48.35</v>
      </c>
      <c r="P52" s="197">
        <v>48.87</v>
      </c>
      <c r="Q52" s="197">
        <v>2.9</v>
      </c>
      <c r="R52" s="197">
        <v>4.8</v>
      </c>
      <c r="S52" s="197">
        <v>3.43</v>
      </c>
      <c r="T52" s="197">
        <v>0</v>
      </c>
      <c r="U52" s="197">
        <v>233.87</v>
      </c>
      <c r="V52" s="197">
        <v>0</v>
      </c>
      <c r="W52" s="197">
        <v>2.99</v>
      </c>
      <c r="X52" s="197">
        <v>17.27</v>
      </c>
      <c r="Y52" s="197">
        <v>0</v>
      </c>
      <c r="Z52">
        <v>0</v>
      </c>
      <c r="AA52" s="197">
        <v>-0.11</v>
      </c>
      <c r="AB52" s="197">
        <v>0</v>
      </c>
      <c r="AC52" s="197">
        <v>0</v>
      </c>
      <c r="AD52" s="197">
        <v>0</v>
      </c>
      <c r="AE52" s="197">
        <v>21.73</v>
      </c>
      <c r="AF52" s="197">
        <v>0</v>
      </c>
      <c r="AG52" s="197">
        <v>0</v>
      </c>
      <c r="AH52" s="197">
        <v>0</v>
      </c>
      <c r="AI52" s="197">
        <v>48.43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31.32</v>
      </c>
      <c r="AQ52" s="197">
        <v>9.6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85.54</v>
      </c>
      <c r="L53" s="197">
        <v>28.79</v>
      </c>
      <c r="M53" s="197">
        <v>0</v>
      </c>
      <c r="N53" s="197">
        <v>13.82</v>
      </c>
      <c r="O53" s="197">
        <v>48.35</v>
      </c>
      <c r="P53" s="197">
        <v>48.87</v>
      </c>
      <c r="Q53" s="197">
        <v>2.91</v>
      </c>
      <c r="R53" s="197">
        <v>4.8</v>
      </c>
      <c r="S53" s="197">
        <v>3.46</v>
      </c>
      <c r="T53" s="197">
        <v>0</v>
      </c>
      <c r="U53" s="197">
        <v>233.87</v>
      </c>
      <c r="V53" s="197">
        <v>0</v>
      </c>
      <c r="W53" s="197">
        <v>3.08</v>
      </c>
      <c r="X53" s="197">
        <v>17.27</v>
      </c>
      <c r="Y53" s="197">
        <v>0</v>
      </c>
      <c r="Z53">
        <v>0</v>
      </c>
      <c r="AA53" s="197">
        <v>-0.11</v>
      </c>
      <c r="AB53" s="197">
        <v>0</v>
      </c>
      <c r="AC53" s="197">
        <v>0</v>
      </c>
      <c r="AD53" s="197">
        <v>0</v>
      </c>
      <c r="AE53" s="197">
        <v>21.73</v>
      </c>
      <c r="AF53" s="197">
        <v>0</v>
      </c>
      <c r="AG53" s="197">
        <v>0</v>
      </c>
      <c r="AH53" s="197">
        <v>0</v>
      </c>
      <c r="AI53" s="197">
        <v>48.43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31.32</v>
      </c>
      <c r="AQ53" s="197">
        <v>9.6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85.54</v>
      </c>
      <c r="L54" s="197">
        <v>28.79</v>
      </c>
      <c r="M54" s="197">
        <v>0</v>
      </c>
      <c r="N54" s="197">
        <v>13.82</v>
      </c>
      <c r="O54" s="197">
        <v>48.35</v>
      </c>
      <c r="P54" s="197">
        <v>48.87</v>
      </c>
      <c r="Q54" s="197">
        <v>2.91</v>
      </c>
      <c r="R54" s="197">
        <v>4.8</v>
      </c>
      <c r="S54" s="197">
        <v>3.46</v>
      </c>
      <c r="T54" s="197">
        <v>0</v>
      </c>
      <c r="U54" s="197">
        <v>233.87</v>
      </c>
      <c r="V54" s="197">
        <v>0</v>
      </c>
      <c r="W54" s="197">
        <v>3.08</v>
      </c>
      <c r="X54" s="197">
        <v>17.27</v>
      </c>
      <c r="Y54" s="197">
        <v>0</v>
      </c>
      <c r="Z54">
        <v>0</v>
      </c>
      <c r="AA54" s="197">
        <v>-0.11</v>
      </c>
      <c r="AB54" s="197">
        <v>0</v>
      </c>
      <c r="AC54" s="197">
        <v>0</v>
      </c>
      <c r="AD54" s="197">
        <v>0</v>
      </c>
      <c r="AE54" s="197">
        <v>21.73</v>
      </c>
      <c r="AF54" s="197">
        <v>0</v>
      </c>
      <c r="AG54" s="197">
        <v>0</v>
      </c>
      <c r="AH54" s="197">
        <v>0</v>
      </c>
      <c r="AI54" s="197">
        <v>48.43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31.32</v>
      </c>
      <c r="AQ54" s="197">
        <v>9.6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87.88</v>
      </c>
      <c r="L55" s="197">
        <v>28.79</v>
      </c>
      <c r="M55" s="197">
        <v>0</v>
      </c>
      <c r="N55" s="197">
        <v>6.99</v>
      </c>
      <c r="O55" s="197">
        <v>24.95</v>
      </c>
      <c r="P55" s="197">
        <v>24.95</v>
      </c>
      <c r="Q55" s="197">
        <v>2.91</v>
      </c>
      <c r="R55" s="197">
        <v>4.79</v>
      </c>
      <c r="S55" s="197">
        <v>3.47</v>
      </c>
      <c r="T55" s="197">
        <v>0</v>
      </c>
      <c r="U55" s="197">
        <v>233.87</v>
      </c>
      <c r="V55" s="197">
        <v>0</v>
      </c>
      <c r="W55" s="197">
        <v>2.98</v>
      </c>
      <c r="X55" s="197">
        <v>17.239999999999998</v>
      </c>
      <c r="Y55" s="197">
        <v>0</v>
      </c>
      <c r="Z55">
        <v>0</v>
      </c>
      <c r="AA55" s="197">
        <v>-0.11</v>
      </c>
      <c r="AB55" s="197">
        <v>0</v>
      </c>
      <c r="AC55" s="197">
        <v>0</v>
      </c>
      <c r="AD55" s="197">
        <v>0</v>
      </c>
      <c r="AE55" s="197">
        <v>21.17</v>
      </c>
      <c r="AF55" s="197">
        <v>0</v>
      </c>
      <c r="AG55" s="197">
        <v>0</v>
      </c>
      <c r="AH55" s="197">
        <v>0</v>
      </c>
      <c r="AI55" s="197">
        <v>48.43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31.27</v>
      </c>
      <c r="AQ55" s="197">
        <v>9.58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87.86</v>
      </c>
      <c r="L56" s="197">
        <v>28.79</v>
      </c>
      <c r="M56" s="197">
        <v>0</v>
      </c>
      <c r="N56" s="197">
        <v>6.99</v>
      </c>
      <c r="O56" s="197">
        <v>24.95</v>
      </c>
      <c r="P56" s="197">
        <v>24.95</v>
      </c>
      <c r="Q56" s="197">
        <v>2.91</v>
      </c>
      <c r="R56" s="197">
        <v>4.79</v>
      </c>
      <c r="S56" s="197">
        <v>3.47</v>
      </c>
      <c r="T56" s="197">
        <v>0</v>
      </c>
      <c r="U56" s="197">
        <v>233.87</v>
      </c>
      <c r="V56" s="197">
        <v>0</v>
      </c>
      <c r="W56" s="197">
        <v>2.98</v>
      </c>
      <c r="X56" s="197">
        <v>17.239999999999998</v>
      </c>
      <c r="Y56" s="197">
        <v>0</v>
      </c>
      <c r="Z56">
        <v>0</v>
      </c>
      <c r="AA56" s="197">
        <v>-0.11</v>
      </c>
      <c r="AB56" s="197">
        <v>0</v>
      </c>
      <c r="AC56" s="197">
        <v>0</v>
      </c>
      <c r="AD56" s="197">
        <v>0</v>
      </c>
      <c r="AE56" s="197">
        <v>21.17</v>
      </c>
      <c r="AF56" s="197">
        <v>0</v>
      </c>
      <c r="AG56" s="197">
        <v>0</v>
      </c>
      <c r="AH56" s="197">
        <v>0</v>
      </c>
      <c r="AI56" s="197">
        <v>48.43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31.27</v>
      </c>
      <c r="AQ56" s="197">
        <v>9.58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79.849999999999994</v>
      </c>
      <c r="L57" s="197">
        <v>28.79</v>
      </c>
      <c r="M57" s="197">
        <v>0</v>
      </c>
      <c r="N57" s="197">
        <v>6.99</v>
      </c>
      <c r="O57" s="197">
        <v>24.95</v>
      </c>
      <c r="P57" s="197">
        <v>24.95</v>
      </c>
      <c r="Q57" s="197">
        <v>2.91</v>
      </c>
      <c r="R57" s="197">
        <v>4.79</v>
      </c>
      <c r="S57" s="197">
        <v>3.47</v>
      </c>
      <c r="T57" s="197">
        <v>0</v>
      </c>
      <c r="U57" s="197">
        <v>233.87</v>
      </c>
      <c r="V57" s="197">
        <v>0</v>
      </c>
      <c r="W57" s="197">
        <v>2.98</v>
      </c>
      <c r="X57" s="197">
        <v>16.97</v>
      </c>
      <c r="Y57" s="197">
        <v>0</v>
      </c>
      <c r="Z57">
        <v>0</v>
      </c>
      <c r="AA57" s="197">
        <v>-0.11</v>
      </c>
      <c r="AB57" s="197">
        <v>0</v>
      </c>
      <c r="AC57" s="197">
        <v>0</v>
      </c>
      <c r="AD57" s="197">
        <v>0</v>
      </c>
      <c r="AE57" s="197">
        <v>21.17</v>
      </c>
      <c r="AF57" s="197">
        <v>0</v>
      </c>
      <c r="AG57" s="197">
        <v>0</v>
      </c>
      <c r="AH57" s="197">
        <v>0</v>
      </c>
      <c r="AI57" s="197">
        <v>48.43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31.27</v>
      </c>
      <c r="AQ57" s="197">
        <v>9.58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79.849999999999994</v>
      </c>
      <c r="L58" s="197">
        <v>28.79</v>
      </c>
      <c r="M58" s="197">
        <v>0</v>
      </c>
      <c r="N58" s="197">
        <v>6.99</v>
      </c>
      <c r="O58" s="197">
        <v>24.95</v>
      </c>
      <c r="P58" s="197">
        <v>24.95</v>
      </c>
      <c r="Q58" s="197">
        <v>2.91</v>
      </c>
      <c r="R58" s="197">
        <v>4.79</v>
      </c>
      <c r="S58" s="197">
        <v>3.47</v>
      </c>
      <c r="T58" s="197">
        <v>0</v>
      </c>
      <c r="U58" s="197">
        <v>233.87</v>
      </c>
      <c r="V58" s="197">
        <v>0</v>
      </c>
      <c r="W58" s="197">
        <v>2.98</v>
      </c>
      <c r="X58" s="197">
        <v>16.97</v>
      </c>
      <c r="Y58" s="197">
        <v>0</v>
      </c>
      <c r="Z58">
        <v>0</v>
      </c>
      <c r="AA58" s="197">
        <v>-0.11</v>
      </c>
      <c r="AB58" s="197">
        <v>0</v>
      </c>
      <c r="AC58" s="197">
        <v>0</v>
      </c>
      <c r="AD58" s="197">
        <v>0</v>
      </c>
      <c r="AE58" s="197">
        <v>21.17</v>
      </c>
      <c r="AF58" s="197">
        <v>0</v>
      </c>
      <c r="AG58" s="197">
        <v>0</v>
      </c>
      <c r="AH58" s="197">
        <v>0</v>
      </c>
      <c r="AI58" s="197">
        <v>48.43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31.27</v>
      </c>
      <c r="AQ58" s="197">
        <v>9.58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79.849999999999994</v>
      </c>
      <c r="L59" s="197">
        <v>28.79</v>
      </c>
      <c r="M59" s="197">
        <v>0</v>
      </c>
      <c r="N59" s="197">
        <v>6.99</v>
      </c>
      <c r="O59" s="197">
        <v>24.95</v>
      </c>
      <c r="P59" s="197">
        <v>24.95</v>
      </c>
      <c r="Q59" s="197">
        <v>2.91</v>
      </c>
      <c r="R59" s="197">
        <v>4.79</v>
      </c>
      <c r="S59" s="197">
        <v>3.46</v>
      </c>
      <c r="T59" s="197">
        <v>0</v>
      </c>
      <c r="U59" s="197">
        <v>233.87</v>
      </c>
      <c r="V59" s="197">
        <v>0</v>
      </c>
      <c r="W59" s="197">
        <v>2.98</v>
      </c>
      <c r="X59" s="197">
        <v>16.97</v>
      </c>
      <c r="Y59" s="197">
        <v>0</v>
      </c>
      <c r="Z59">
        <v>0</v>
      </c>
      <c r="AA59" s="197">
        <v>-0.11</v>
      </c>
      <c r="AB59" s="197">
        <v>0</v>
      </c>
      <c r="AC59" s="197">
        <v>0</v>
      </c>
      <c r="AD59" s="197">
        <v>0</v>
      </c>
      <c r="AE59" s="197">
        <v>21.17</v>
      </c>
      <c r="AF59" s="197">
        <v>0</v>
      </c>
      <c r="AG59" s="197">
        <v>0</v>
      </c>
      <c r="AH59" s="197">
        <v>0</v>
      </c>
      <c r="AI59" s="197">
        <v>48.43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31.27</v>
      </c>
      <c r="AQ59" s="197">
        <v>9.58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79.849999999999994</v>
      </c>
      <c r="L60" s="197">
        <v>28.79</v>
      </c>
      <c r="M60" s="197">
        <v>0</v>
      </c>
      <c r="N60" s="197">
        <v>6.99</v>
      </c>
      <c r="O60" s="197">
        <v>24.95</v>
      </c>
      <c r="P60" s="197">
        <v>24.95</v>
      </c>
      <c r="Q60" s="197">
        <v>2.91</v>
      </c>
      <c r="R60" s="197">
        <v>4.79</v>
      </c>
      <c r="S60" s="197">
        <v>3.46</v>
      </c>
      <c r="T60" s="197">
        <v>0</v>
      </c>
      <c r="U60" s="197">
        <v>233.87</v>
      </c>
      <c r="V60" s="197">
        <v>0</v>
      </c>
      <c r="W60" s="197">
        <v>2.98</v>
      </c>
      <c r="X60" s="197">
        <v>16.97</v>
      </c>
      <c r="Y60" s="197">
        <v>0</v>
      </c>
      <c r="Z60">
        <v>0</v>
      </c>
      <c r="AA60" s="197">
        <v>-0.11</v>
      </c>
      <c r="AB60" s="197">
        <v>0</v>
      </c>
      <c r="AC60" s="197">
        <v>0</v>
      </c>
      <c r="AD60" s="197">
        <v>0</v>
      </c>
      <c r="AE60" s="197">
        <v>21.17</v>
      </c>
      <c r="AF60" s="197">
        <v>0</v>
      </c>
      <c r="AG60" s="197">
        <v>0</v>
      </c>
      <c r="AH60" s="197">
        <v>0</v>
      </c>
      <c r="AI60" s="197">
        <v>48.43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31.27</v>
      </c>
      <c r="AQ60" s="197">
        <v>9.58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79.849999999999994</v>
      </c>
      <c r="L61" s="197">
        <v>28.79</v>
      </c>
      <c r="M61" s="197">
        <v>0</v>
      </c>
      <c r="N61" s="197">
        <v>6.99</v>
      </c>
      <c r="O61" s="197">
        <v>24.95</v>
      </c>
      <c r="P61" s="197">
        <v>24.95</v>
      </c>
      <c r="Q61" s="197">
        <v>2.9</v>
      </c>
      <c r="R61" s="197">
        <v>4.79</v>
      </c>
      <c r="S61" s="197">
        <v>3.46</v>
      </c>
      <c r="T61" s="197">
        <v>0</v>
      </c>
      <c r="U61" s="197">
        <v>233.87</v>
      </c>
      <c r="V61" s="197">
        <v>0</v>
      </c>
      <c r="W61" s="197">
        <v>2.98</v>
      </c>
      <c r="X61" s="197">
        <v>16.97</v>
      </c>
      <c r="Y61" s="197">
        <v>0</v>
      </c>
      <c r="Z61">
        <v>0</v>
      </c>
      <c r="AA61" s="197">
        <v>-0.11</v>
      </c>
      <c r="AB61" s="197">
        <v>0</v>
      </c>
      <c r="AC61" s="197">
        <v>0</v>
      </c>
      <c r="AD61" s="197">
        <v>0</v>
      </c>
      <c r="AE61" s="197">
        <v>21.17</v>
      </c>
      <c r="AF61" s="197">
        <v>0</v>
      </c>
      <c r="AG61" s="197">
        <v>0</v>
      </c>
      <c r="AH61" s="197">
        <v>0</v>
      </c>
      <c r="AI61" s="197">
        <v>48.43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31.26</v>
      </c>
      <c r="AQ61" s="197">
        <v>9.58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79.849999999999994</v>
      </c>
      <c r="L62" s="197">
        <v>28.79</v>
      </c>
      <c r="M62" s="197">
        <v>0</v>
      </c>
      <c r="N62" s="197">
        <v>6.99</v>
      </c>
      <c r="O62" s="197">
        <v>24.95</v>
      </c>
      <c r="P62" s="197">
        <v>24.95</v>
      </c>
      <c r="Q62" s="197">
        <v>2.9</v>
      </c>
      <c r="R62" s="197">
        <v>4.79</v>
      </c>
      <c r="S62" s="197">
        <v>3.46</v>
      </c>
      <c r="T62" s="197">
        <v>0</v>
      </c>
      <c r="U62" s="197">
        <v>233.87</v>
      </c>
      <c r="V62" s="197">
        <v>0</v>
      </c>
      <c r="W62" s="197">
        <v>2.98</v>
      </c>
      <c r="X62" s="197">
        <v>16.97</v>
      </c>
      <c r="Y62" s="197">
        <v>0</v>
      </c>
      <c r="Z62">
        <v>0</v>
      </c>
      <c r="AA62" s="197">
        <v>-0.11</v>
      </c>
      <c r="AB62" s="197">
        <v>0</v>
      </c>
      <c r="AC62" s="197">
        <v>0</v>
      </c>
      <c r="AD62" s="197">
        <v>0</v>
      </c>
      <c r="AE62" s="197">
        <v>21.17</v>
      </c>
      <c r="AF62" s="197">
        <v>0</v>
      </c>
      <c r="AG62" s="197">
        <v>0</v>
      </c>
      <c r="AH62" s="197">
        <v>0</v>
      </c>
      <c r="AI62" s="197">
        <v>48.43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31.26</v>
      </c>
      <c r="AQ62" s="197">
        <v>9.58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120.58</v>
      </c>
      <c r="L63" s="197">
        <v>28.79</v>
      </c>
      <c r="M63" s="197">
        <v>0</v>
      </c>
      <c r="N63" s="197">
        <v>6.99</v>
      </c>
      <c r="O63" s="197">
        <v>24.95</v>
      </c>
      <c r="P63" s="197">
        <v>24.95</v>
      </c>
      <c r="Q63" s="197">
        <v>2.91</v>
      </c>
      <c r="R63" s="197">
        <v>4.79</v>
      </c>
      <c r="S63" s="197">
        <v>3.47</v>
      </c>
      <c r="T63" s="197">
        <v>0</v>
      </c>
      <c r="U63" s="197">
        <v>233.87</v>
      </c>
      <c r="V63" s="197">
        <v>0</v>
      </c>
      <c r="W63" s="197">
        <v>2.98</v>
      </c>
      <c r="X63" s="197">
        <v>16.97</v>
      </c>
      <c r="Y63" s="197">
        <v>0</v>
      </c>
      <c r="Z63">
        <v>0</v>
      </c>
      <c r="AA63" s="197">
        <v>-0.11</v>
      </c>
      <c r="AB63" s="197">
        <v>0</v>
      </c>
      <c r="AC63" s="197">
        <v>0</v>
      </c>
      <c r="AD63" s="197">
        <v>0</v>
      </c>
      <c r="AE63" s="197">
        <v>21.17</v>
      </c>
      <c r="AF63" s="197">
        <v>0</v>
      </c>
      <c r="AG63" s="197">
        <v>0</v>
      </c>
      <c r="AH63" s="197">
        <v>0</v>
      </c>
      <c r="AI63" s="197">
        <v>48.43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31.26</v>
      </c>
      <c r="AQ63" s="197">
        <v>9.58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79.849999999999994</v>
      </c>
      <c r="L64" s="197">
        <v>28.79</v>
      </c>
      <c r="M64" s="197">
        <v>0</v>
      </c>
      <c r="N64" s="197">
        <v>6.99</v>
      </c>
      <c r="O64" s="197">
        <v>24.95</v>
      </c>
      <c r="P64" s="197">
        <v>24.95</v>
      </c>
      <c r="Q64" s="197">
        <v>2.91</v>
      </c>
      <c r="R64" s="197">
        <v>4.79</v>
      </c>
      <c r="S64" s="197">
        <v>3.47</v>
      </c>
      <c r="T64" s="197">
        <v>0</v>
      </c>
      <c r="U64" s="197">
        <v>233.87</v>
      </c>
      <c r="V64" s="197">
        <v>0</v>
      </c>
      <c r="W64" s="197">
        <v>2.99</v>
      </c>
      <c r="X64" s="197">
        <v>16.97</v>
      </c>
      <c r="Y64" s="197">
        <v>0</v>
      </c>
      <c r="Z64">
        <v>0</v>
      </c>
      <c r="AA64" s="197">
        <v>-0.11</v>
      </c>
      <c r="AB64" s="197">
        <v>0</v>
      </c>
      <c r="AC64" s="197">
        <v>0</v>
      </c>
      <c r="AD64" s="197">
        <v>0</v>
      </c>
      <c r="AE64" s="197">
        <v>21.17</v>
      </c>
      <c r="AF64" s="197">
        <v>0</v>
      </c>
      <c r="AG64" s="197">
        <v>0</v>
      </c>
      <c r="AH64" s="197">
        <v>0</v>
      </c>
      <c r="AI64" s="197">
        <v>48.43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30.94</v>
      </c>
      <c r="AQ64" s="197">
        <v>9.58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79.69</v>
      </c>
      <c r="L65" s="197">
        <v>28.73</v>
      </c>
      <c r="M65" s="197">
        <v>0</v>
      </c>
      <c r="N65" s="197">
        <v>13.29</v>
      </c>
      <c r="O65" s="197">
        <v>48.2</v>
      </c>
      <c r="P65" s="197">
        <v>43.86</v>
      </c>
      <c r="Q65" s="197">
        <v>3.02</v>
      </c>
      <c r="R65" s="197">
        <v>4.9800000000000004</v>
      </c>
      <c r="S65" s="197">
        <v>3.6</v>
      </c>
      <c r="T65" s="197">
        <v>0</v>
      </c>
      <c r="U65" s="197">
        <v>233.87</v>
      </c>
      <c r="V65" s="197">
        <v>0</v>
      </c>
      <c r="W65" s="197">
        <v>2.98</v>
      </c>
      <c r="X65" s="197">
        <v>16.97</v>
      </c>
      <c r="Y65" s="197">
        <v>0</v>
      </c>
      <c r="Z65">
        <v>0</v>
      </c>
      <c r="AA65" s="197">
        <v>-0.11</v>
      </c>
      <c r="AB65" s="197">
        <v>0</v>
      </c>
      <c r="AC65" s="197">
        <v>0</v>
      </c>
      <c r="AD65" s="197">
        <v>0</v>
      </c>
      <c r="AE65" s="197">
        <v>21.17</v>
      </c>
      <c r="AF65" s="197">
        <v>0</v>
      </c>
      <c r="AG65" s="197">
        <v>0</v>
      </c>
      <c r="AH65" s="197">
        <v>0</v>
      </c>
      <c r="AI65" s="197">
        <v>48.43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30.89</v>
      </c>
      <c r="AQ65" s="197">
        <v>9.9700000000000006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79.709999999999994</v>
      </c>
      <c r="L66" s="197">
        <v>28.73</v>
      </c>
      <c r="M66" s="197">
        <v>0</v>
      </c>
      <c r="N66" s="197">
        <v>13.77</v>
      </c>
      <c r="O66" s="197">
        <v>48.2</v>
      </c>
      <c r="P66" s="197">
        <v>48.72</v>
      </c>
      <c r="Q66" s="197">
        <v>3.02</v>
      </c>
      <c r="R66" s="197">
        <v>4.9800000000000004</v>
      </c>
      <c r="S66" s="197">
        <v>3.6</v>
      </c>
      <c r="T66" s="197">
        <v>0</v>
      </c>
      <c r="U66" s="197">
        <v>233.87</v>
      </c>
      <c r="V66" s="197">
        <v>0</v>
      </c>
      <c r="W66" s="197">
        <v>2.98</v>
      </c>
      <c r="X66" s="197">
        <v>16.97</v>
      </c>
      <c r="Y66" s="197">
        <v>0</v>
      </c>
      <c r="Z66">
        <v>0</v>
      </c>
      <c r="AA66" s="197">
        <v>-0.11</v>
      </c>
      <c r="AB66" s="197">
        <v>0</v>
      </c>
      <c r="AC66" s="197">
        <v>0</v>
      </c>
      <c r="AD66" s="197">
        <v>0</v>
      </c>
      <c r="AE66" s="197">
        <v>20.88</v>
      </c>
      <c r="AF66" s="197">
        <v>0</v>
      </c>
      <c r="AG66" s="197">
        <v>0</v>
      </c>
      <c r="AH66" s="197">
        <v>0</v>
      </c>
      <c r="AI66" s="197">
        <v>48.43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30.89</v>
      </c>
      <c r="AQ66" s="197">
        <v>9.9700000000000006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79.69</v>
      </c>
      <c r="L67" s="197">
        <v>28.73</v>
      </c>
      <c r="M67" s="197">
        <v>0</v>
      </c>
      <c r="N67" s="197">
        <v>13.77</v>
      </c>
      <c r="O67" s="197">
        <v>48.2</v>
      </c>
      <c r="P67" s="197">
        <v>48.72</v>
      </c>
      <c r="Q67" s="197">
        <v>3.01</v>
      </c>
      <c r="R67" s="197">
        <v>4.9800000000000004</v>
      </c>
      <c r="S67" s="197">
        <v>3.48</v>
      </c>
      <c r="T67" s="197">
        <v>0</v>
      </c>
      <c r="U67" s="197">
        <v>233.87</v>
      </c>
      <c r="V67" s="197">
        <v>0</v>
      </c>
      <c r="W67" s="197">
        <v>2.98</v>
      </c>
      <c r="X67" s="197">
        <v>35.770000000000003</v>
      </c>
      <c r="Y67" s="197">
        <v>0</v>
      </c>
      <c r="Z67">
        <v>0</v>
      </c>
      <c r="AA67" s="197">
        <v>-0.11</v>
      </c>
      <c r="AB67" s="197">
        <v>0</v>
      </c>
      <c r="AC67" s="197">
        <v>0</v>
      </c>
      <c r="AD67" s="197">
        <v>0</v>
      </c>
      <c r="AE67" s="197">
        <v>20.88</v>
      </c>
      <c r="AF67" s="197">
        <v>0</v>
      </c>
      <c r="AG67" s="197">
        <v>0</v>
      </c>
      <c r="AH67" s="197">
        <v>0</v>
      </c>
      <c r="AI67" s="197">
        <v>48.43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30.88</v>
      </c>
      <c r="AQ67" s="197">
        <v>9.9600000000000009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79.709999999999994</v>
      </c>
      <c r="L68" s="197">
        <v>28.73</v>
      </c>
      <c r="M68" s="197">
        <v>0</v>
      </c>
      <c r="N68" s="197">
        <v>13.77</v>
      </c>
      <c r="O68" s="197">
        <v>48.2</v>
      </c>
      <c r="P68" s="197">
        <v>48.72</v>
      </c>
      <c r="Q68" s="197">
        <v>3.01</v>
      </c>
      <c r="R68" s="197">
        <v>4.9800000000000004</v>
      </c>
      <c r="S68" s="197">
        <v>3.48</v>
      </c>
      <c r="T68" s="197">
        <v>0</v>
      </c>
      <c r="U68" s="197">
        <v>233.87</v>
      </c>
      <c r="V68" s="197">
        <v>0</v>
      </c>
      <c r="W68" s="197">
        <v>2.98</v>
      </c>
      <c r="X68" s="197">
        <v>35.770000000000003</v>
      </c>
      <c r="Y68" s="197">
        <v>0</v>
      </c>
      <c r="Z68">
        <v>0</v>
      </c>
      <c r="AA68" s="197">
        <v>-0.11</v>
      </c>
      <c r="AB68" s="197">
        <v>0</v>
      </c>
      <c r="AC68" s="197">
        <v>0</v>
      </c>
      <c r="AD68" s="197">
        <v>0</v>
      </c>
      <c r="AE68" s="197">
        <v>20.88</v>
      </c>
      <c r="AF68" s="197">
        <v>0</v>
      </c>
      <c r="AG68" s="197">
        <v>0</v>
      </c>
      <c r="AH68" s="197">
        <v>0</v>
      </c>
      <c r="AI68" s="197">
        <v>48.43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30.88</v>
      </c>
      <c r="AQ68" s="197">
        <v>9.9600000000000009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79.69</v>
      </c>
      <c r="L69" s="197">
        <v>28.73</v>
      </c>
      <c r="M69" s="197">
        <v>0</v>
      </c>
      <c r="N69" s="197">
        <v>13.77</v>
      </c>
      <c r="O69" s="197">
        <v>48.2</v>
      </c>
      <c r="P69" s="197">
        <v>48.72</v>
      </c>
      <c r="Q69" s="197">
        <v>3.01</v>
      </c>
      <c r="R69" s="197">
        <v>4.9800000000000004</v>
      </c>
      <c r="S69" s="197">
        <v>3.48</v>
      </c>
      <c r="T69" s="197">
        <v>0</v>
      </c>
      <c r="U69" s="197">
        <v>233.87</v>
      </c>
      <c r="V69" s="197">
        <v>0</v>
      </c>
      <c r="W69" s="197">
        <v>2.99</v>
      </c>
      <c r="X69" s="197">
        <v>35.770000000000003</v>
      </c>
      <c r="Y69" s="197">
        <v>0</v>
      </c>
      <c r="Z69">
        <v>0</v>
      </c>
      <c r="AA69" s="197">
        <v>-0.11</v>
      </c>
      <c r="AB69" s="197">
        <v>0</v>
      </c>
      <c r="AC69" s="197">
        <v>0</v>
      </c>
      <c r="AD69" s="197">
        <v>0</v>
      </c>
      <c r="AE69" s="197">
        <v>20.88</v>
      </c>
      <c r="AF69" s="197">
        <v>0</v>
      </c>
      <c r="AG69" s="197">
        <v>0</v>
      </c>
      <c r="AH69" s="197">
        <v>0</v>
      </c>
      <c r="AI69" s="197">
        <v>48.43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30.94</v>
      </c>
      <c r="AQ69" s="197">
        <v>9.9600000000000009</v>
      </c>
      <c r="AR69" s="197">
        <v>23.5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79.69</v>
      </c>
      <c r="L70" s="197">
        <v>28.73</v>
      </c>
      <c r="M70" s="197">
        <v>0</v>
      </c>
      <c r="N70" s="197">
        <v>13.77</v>
      </c>
      <c r="O70" s="197">
        <v>48.2</v>
      </c>
      <c r="P70" s="197">
        <v>48.72</v>
      </c>
      <c r="Q70" s="197">
        <v>3.01</v>
      </c>
      <c r="R70" s="197">
        <v>4.9800000000000004</v>
      </c>
      <c r="S70" s="197">
        <v>3.48</v>
      </c>
      <c r="T70" s="197">
        <v>0</v>
      </c>
      <c r="U70" s="197">
        <v>233.87</v>
      </c>
      <c r="V70" s="197">
        <v>0</v>
      </c>
      <c r="W70" s="197">
        <v>2.99</v>
      </c>
      <c r="X70" s="197">
        <v>35.770000000000003</v>
      </c>
      <c r="Y70" s="197">
        <v>0</v>
      </c>
      <c r="Z70">
        <v>0</v>
      </c>
      <c r="AA70" s="197">
        <v>-0.11</v>
      </c>
      <c r="AB70" s="197">
        <v>0</v>
      </c>
      <c r="AC70" s="197">
        <v>0</v>
      </c>
      <c r="AD70" s="197">
        <v>0</v>
      </c>
      <c r="AE70" s="197">
        <v>20.88</v>
      </c>
      <c r="AF70" s="197">
        <v>0</v>
      </c>
      <c r="AG70" s="197">
        <v>0</v>
      </c>
      <c r="AH70" s="197">
        <v>0</v>
      </c>
      <c r="AI70" s="197">
        <v>48.43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30.94</v>
      </c>
      <c r="AQ70" s="197">
        <v>9.9600000000000009</v>
      </c>
      <c r="AR70" s="197">
        <v>21.66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80.69</v>
      </c>
      <c r="L71" s="197">
        <v>28.73</v>
      </c>
      <c r="M71" s="197">
        <v>0</v>
      </c>
      <c r="N71" s="197">
        <v>13.77</v>
      </c>
      <c r="O71" s="197">
        <v>48.2</v>
      </c>
      <c r="P71" s="197">
        <v>48.72</v>
      </c>
      <c r="Q71" s="197">
        <v>3.01</v>
      </c>
      <c r="R71" s="197">
        <v>4.9800000000000004</v>
      </c>
      <c r="S71" s="197">
        <v>3.48</v>
      </c>
      <c r="T71" s="197">
        <v>0</v>
      </c>
      <c r="U71" s="197">
        <v>233.87</v>
      </c>
      <c r="V71" s="197">
        <v>0</v>
      </c>
      <c r="W71" s="197">
        <v>2.99</v>
      </c>
      <c r="X71" s="197">
        <v>35.770000000000003</v>
      </c>
      <c r="Y71" s="197">
        <v>0</v>
      </c>
      <c r="Z71">
        <v>0</v>
      </c>
      <c r="AA71" s="197">
        <v>-0.11</v>
      </c>
      <c r="AB71" s="197">
        <v>0</v>
      </c>
      <c r="AC71" s="197">
        <v>0</v>
      </c>
      <c r="AD71" s="197">
        <v>0</v>
      </c>
      <c r="AE71" s="197">
        <v>21.59</v>
      </c>
      <c r="AF71" s="197">
        <v>0</v>
      </c>
      <c r="AG71" s="197">
        <v>0</v>
      </c>
      <c r="AH71" s="197">
        <v>0</v>
      </c>
      <c r="AI71" s="197">
        <v>48.43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30.94</v>
      </c>
      <c r="AQ71" s="197">
        <v>9.9600000000000009</v>
      </c>
      <c r="AR71" s="197">
        <v>19.37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80.709999999999994</v>
      </c>
      <c r="L72" s="197">
        <v>28.73</v>
      </c>
      <c r="M72" s="197">
        <v>0</v>
      </c>
      <c r="N72" s="197">
        <v>13.77</v>
      </c>
      <c r="O72" s="197">
        <v>48.2</v>
      </c>
      <c r="P72" s="197">
        <v>48.72</v>
      </c>
      <c r="Q72" s="197">
        <v>3.01</v>
      </c>
      <c r="R72" s="197">
        <v>4.9800000000000004</v>
      </c>
      <c r="S72" s="197">
        <v>3.48</v>
      </c>
      <c r="T72" s="197">
        <v>0</v>
      </c>
      <c r="U72" s="197">
        <v>233.87</v>
      </c>
      <c r="V72" s="197">
        <v>0</v>
      </c>
      <c r="W72" s="197">
        <v>2.99</v>
      </c>
      <c r="X72" s="197">
        <v>35.770000000000003</v>
      </c>
      <c r="Y72" s="197">
        <v>0</v>
      </c>
      <c r="Z72">
        <v>0</v>
      </c>
      <c r="AA72" s="197">
        <v>-0.11</v>
      </c>
      <c r="AB72" s="197">
        <v>0</v>
      </c>
      <c r="AC72" s="197">
        <v>0</v>
      </c>
      <c r="AD72" s="197">
        <v>0</v>
      </c>
      <c r="AE72" s="197">
        <v>21.59</v>
      </c>
      <c r="AF72" s="197">
        <v>0</v>
      </c>
      <c r="AG72" s="197">
        <v>0</v>
      </c>
      <c r="AH72" s="197">
        <v>0</v>
      </c>
      <c r="AI72" s="197">
        <v>48.43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30.94</v>
      </c>
      <c r="AQ72" s="197">
        <v>9.9600000000000009</v>
      </c>
      <c r="AR72" s="197">
        <v>10.77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80.84</v>
      </c>
      <c r="L73" s="197">
        <v>28.73</v>
      </c>
      <c r="M73" s="197">
        <v>0</v>
      </c>
      <c r="N73" s="197">
        <v>13.77</v>
      </c>
      <c r="O73" s="197">
        <v>48.2</v>
      </c>
      <c r="P73" s="197">
        <v>48.72</v>
      </c>
      <c r="Q73" s="197">
        <v>3.01</v>
      </c>
      <c r="R73" s="197">
        <v>4.99</v>
      </c>
      <c r="S73" s="197">
        <v>3.48</v>
      </c>
      <c r="T73" s="197">
        <v>0</v>
      </c>
      <c r="U73" s="197">
        <v>233.87</v>
      </c>
      <c r="V73" s="197">
        <v>0</v>
      </c>
      <c r="W73" s="197">
        <v>3.12</v>
      </c>
      <c r="X73" s="197">
        <v>35.770000000000003</v>
      </c>
      <c r="Y73" s="197">
        <v>0</v>
      </c>
      <c r="Z73">
        <v>0</v>
      </c>
      <c r="AA73" s="197">
        <v>-0.11</v>
      </c>
      <c r="AB73" s="197">
        <v>0</v>
      </c>
      <c r="AC73" s="197">
        <v>0</v>
      </c>
      <c r="AD73" s="197">
        <v>0</v>
      </c>
      <c r="AE73" s="197">
        <v>21.59</v>
      </c>
      <c r="AF73" s="197">
        <v>0</v>
      </c>
      <c r="AG73" s="197">
        <v>0</v>
      </c>
      <c r="AH73" s="197">
        <v>0</v>
      </c>
      <c r="AI73" s="197">
        <v>48.43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30.94</v>
      </c>
      <c r="AQ73" s="197">
        <v>9.98</v>
      </c>
      <c r="AR73" s="197">
        <v>5.61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80.83</v>
      </c>
      <c r="L74" s="197">
        <v>28.73</v>
      </c>
      <c r="M74" s="197">
        <v>0</v>
      </c>
      <c r="N74" s="197">
        <v>13.77</v>
      </c>
      <c r="O74" s="197">
        <v>48.2</v>
      </c>
      <c r="P74" s="197">
        <v>48.72</v>
      </c>
      <c r="Q74" s="197">
        <v>3.01</v>
      </c>
      <c r="R74" s="197">
        <v>4.99</v>
      </c>
      <c r="S74" s="197">
        <v>3.48</v>
      </c>
      <c r="T74" s="197">
        <v>0</v>
      </c>
      <c r="U74" s="197">
        <v>233.87</v>
      </c>
      <c r="V74" s="197">
        <v>0</v>
      </c>
      <c r="W74" s="197">
        <v>7.65</v>
      </c>
      <c r="X74" s="197">
        <v>35.770000000000003</v>
      </c>
      <c r="Y74" s="197">
        <v>0</v>
      </c>
      <c r="Z74">
        <v>0</v>
      </c>
      <c r="AA74" s="197">
        <v>-0.11</v>
      </c>
      <c r="AB74" s="197">
        <v>0</v>
      </c>
      <c r="AC74" s="197">
        <v>0</v>
      </c>
      <c r="AD74" s="197">
        <v>0</v>
      </c>
      <c r="AE74" s="197">
        <v>21.59</v>
      </c>
      <c r="AF74" s="197">
        <v>0</v>
      </c>
      <c r="AG74" s="197">
        <v>0</v>
      </c>
      <c r="AH74" s="197">
        <v>0</v>
      </c>
      <c r="AI74" s="197">
        <v>48.43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30.94</v>
      </c>
      <c r="AQ74" s="197">
        <v>9.98</v>
      </c>
      <c r="AR74" s="197">
        <v>2.16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80.84</v>
      </c>
      <c r="L75" s="197">
        <v>28.73</v>
      </c>
      <c r="M75" s="197">
        <v>0</v>
      </c>
      <c r="N75" s="197">
        <v>13.77</v>
      </c>
      <c r="O75" s="197">
        <v>48.2</v>
      </c>
      <c r="P75" s="197">
        <v>48.72</v>
      </c>
      <c r="Q75" s="197">
        <v>2.86</v>
      </c>
      <c r="R75" s="197">
        <v>4.99</v>
      </c>
      <c r="S75" s="197">
        <v>3.47</v>
      </c>
      <c r="T75" s="197">
        <v>0</v>
      </c>
      <c r="U75" s="197">
        <v>233.87</v>
      </c>
      <c r="V75" s="197">
        <v>0</v>
      </c>
      <c r="W75" s="197">
        <v>8.43</v>
      </c>
      <c r="X75" s="197">
        <v>35.770000000000003</v>
      </c>
      <c r="Y75" s="197">
        <v>0</v>
      </c>
      <c r="Z75">
        <v>0</v>
      </c>
      <c r="AA75" s="197">
        <v>-0.11</v>
      </c>
      <c r="AB75" s="197">
        <v>0</v>
      </c>
      <c r="AC75" s="197">
        <v>0</v>
      </c>
      <c r="AD75" s="197">
        <v>0</v>
      </c>
      <c r="AE75" s="197">
        <v>21.59</v>
      </c>
      <c r="AF75" s="197">
        <v>0</v>
      </c>
      <c r="AG75" s="197">
        <v>0</v>
      </c>
      <c r="AH75" s="197">
        <v>0</v>
      </c>
      <c r="AI75" s="197">
        <v>48.43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30.94</v>
      </c>
      <c r="AQ75" s="197">
        <v>9.98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80.83</v>
      </c>
      <c r="L76" s="197">
        <v>28.94</v>
      </c>
      <c r="M76" s="197">
        <v>0</v>
      </c>
      <c r="N76" s="197">
        <v>13.77</v>
      </c>
      <c r="O76" s="197">
        <v>48.2</v>
      </c>
      <c r="P76" s="197">
        <v>48.72</v>
      </c>
      <c r="Q76" s="197">
        <v>3.12</v>
      </c>
      <c r="R76" s="197">
        <v>4.99</v>
      </c>
      <c r="S76" s="197">
        <v>5.09</v>
      </c>
      <c r="T76" s="197">
        <v>0</v>
      </c>
      <c r="U76" s="197">
        <v>233.87</v>
      </c>
      <c r="V76" s="197">
        <v>0</v>
      </c>
      <c r="W76" s="197">
        <v>8.43</v>
      </c>
      <c r="X76" s="197">
        <v>35.770000000000003</v>
      </c>
      <c r="Y76" s="197">
        <v>0</v>
      </c>
      <c r="Z76">
        <v>0</v>
      </c>
      <c r="AA76" s="197">
        <v>-0.11</v>
      </c>
      <c r="AB76" s="197">
        <v>0</v>
      </c>
      <c r="AC76" s="197">
        <v>0</v>
      </c>
      <c r="AD76" s="197">
        <v>0</v>
      </c>
      <c r="AE76" s="197">
        <v>21.59</v>
      </c>
      <c r="AF76" s="197">
        <v>0</v>
      </c>
      <c r="AG76" s="197">
        <v>0</v>
      </c>
      <c r="AH76" s="197">
        <v>0</v>
      </c>
      <c r="AI76" s="197">
        <v>48.43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30.94</v>
      </c>
      <c r="AQ76" s="197">
        <v>9.98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79.849999999999994</v>
      </c>
      <c r="L77" s="197">
        <v>28.94</v>
      </c>
      <c r="M77" s="197">
        <v>0</v>
      </c>
      <c r="N77" s="197">
        <v>13.77</v>
      </c>
      <c r="O77" s="197">
        <v>48.2</v>
      </c>
      <c r="P77" s="197">
        <v>48.72</v>
      </c>
      <c r="Q77" s="197">
        <v>2.99</v>
      </c>
      <c r="R77" s="197">
        <v>10.3</v>
      </c>
      <c r="S77" s="197">
        <v>5.01</v>
      </c>
      <c r="T77" s="197">
        <v>0</v>
      </c>
      <c r="U77" s="197">
        <v>233.87</v>
      </c>
      <c r="V77" s="197">
        <v>4.92</v>
      </c>
      <c r="W77" s="197">
        <v>8.58</v>
      </c>
      <c r="X77" s="197">
        <v>35.770000000000003</v>
      </c>
      <c r="Y77" s="197">
        <v>0</v>
      </c>
      <c r="Z77">
        <v>0</v>
      </c>
      <c r="AA77" s="197">
        <v>-0.11</v>
      </c>
      <c r="AB77" s="197">
        <v>0</v>
      </c>
      <c r="AC77" s="197">
        <v>0</v>
      </c>
      <c r="AD77" s="197">
        <v>0</v>
      </c>
      <c r="AE77" s="197">
        <v>21.59</v>
      </c>
      <c r="AF77" s="197">
        <v>0</v>
      </c>
      <c r="AG77" s="197">
        <v>0</v>
      </c>
      <c r="AH77" s="197">
        <v>0</v>
      </c>
      <c r="AI77" s="197">
        <v>48.43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67.569999999999993</v>
      </c>
      <c r="AQ77" s="197">
        <v>18.64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79.849999999999994</v>
      </c>
      <c r="L78" s="197">
        <v>28.94</v>
      </c>
      <c r="M78" s="197">
        <v>0</v>
      </c>
      <c r="N78" s="197">
        <v>13.77</v>
      </c>
      <c r="O78" s="197">
        <v>48.2</v>
      </c>
      <c r="P78" s="197">
        <v>48.72</v>
      </c>
      <c r="Q78" s="197">
        <v>2.99</v>
      </c>
      <c r="R78" s="197">
        <v>10.3</v>
      </c>
      <c r="S78" s="197">
        <v>5.01</v>
      </c>
      <c r="T78" s="197">
        <v>0</v>
      </c>
      <c r="U78" s="197">
        <v>233.87</v>
      </c>
      <c r="V78" s="197">
        <v>5.04</v>
      </c>
      <c r="W78" s="197">
        <v>8.58</v>
      </c>
      <c r="X78" s="197">
        <v>35.770000000000003</v>
      </c>
      <c r="Y78" s="197">
        <v>0</v>
      </c>
      <c r="Z78">
        <v>0</v>
      </c>
      <c r="AA78" s="197">
        <v>-0.11</v>
      </c>
      <c r="AB78" s="197">
        <v>0</v>
      </c>
      <c r="AC78" s="197">
        <v>0</v>
      </c>
      <c r="AD78" s="197">
        <v>0</v>
      </c>
      <c r="AE78" s="197">
        <v>21.59</v>
      </c>
      <c r="AF78" s="197">
        <v>0</v>
      </c>
      <c r="AG78" s="197">
        <v>0</v>
      </c>
      <c r="AH78" s="197">
        <v>0</v>
      </c>
      <c r="AI78" s="197">
        <v>48.43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67.569999999999993</v>
      </c>
      <c r="AQ78" s="197">
        <v>18.64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76.930000000000007</v>
      </c>
      <c r="L79" s="197">
        <v>27.83</v>
      </c>
      <c r="M79" s="197">
        <v>0</v>
      </c>
      <c r="N79" s="197">
        <v>13.77</v>
      </c>
      <c r="O79" s="197">
        <v>48.2</v>
      </c>
      <c r="P79" s="197">
        <v>48.72</v>
      </c>
      <c r="Q79" s="197">
        <v>2.13</v>
      </c>
      <c r="R79" s="197">
        <v>10.3</v>
      </c>
      <c r="S79" s="197">
        <v>3</v>
      </c>
      <c r="T79" s="197">
        <v>0</v>
      </c>
      <c r="U79" s="197">
        <v>233.87</v>
      </c>
      <c r="V79" s="197">
        <v>5.04</v>
      </c>
      <c r="W79" s="197">
        <v>8.58</v>
      </c>
      <c r="X79" s="197">
        <v>35.770000000000003</v>
      </c>
      <c r="Y79" s="197">
        <v>0</v>
      </c>
      <c r="Z79">
        <v>0</v>
      </c>
      <c r="AA79" s="197">
        <v>-0.11</v>
      </c>
      <c r="AB79" s="197">
        <v>0</v>
      </c>
      <c r="AC79" s="197">
        <v>0</v>
      </c>
      <c r="AD79" s="197">
        <v>0</v>
      </c>
      <c r="AE79" s="197">
        <v>21.59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67.569999999999993</v>
      </c>
      <c r="AQ79" s="197">
        <v>18.64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76.91</v>
      </c>
      <c r="L80" s="197">
        <v>27.83</v>
      </c>
      <c r="M80" s="197">
        <v>0</v>
      </c>
      <c r="N80" s="197">
        <v>13.77</v>
      </c>
      <c r="O80" s="197">
        <v>48.2</v>
      </c>
      <c r="P80" s="197">
        <v>48.72</v>
      </c>
      <c r="Q80" s="197">
        <v>1.92</v>
      </c>
      <c r="R80" s="197">
        <v>10.3</v>
      </c>
      <c r="S80" s="197">
        <v>3</v>
      </c>
      <c r="T80" s="197">
        <v>0</v>
      </c>
      <c r="U80" s="197">
        <v>233.87</v>
      </c>
      <c r="V80" s="197">
        <v>5.04</v>
      </c>
      <c r="W80" s="197">
        <v>8.58</v>
      </c>
      <c r="X80" s="197">
        <v>35.770000000000003</v>
      </c>
      <c r="Y80" s="197">
        <v>0</v>
      </c>
      <c r="Z80">
        <v>0</v>
      </c>
      <c r="AA80" s="197">
        <v>-0.06</v>
      </c>
      <c r="AB80" s="197">
        <v>0</v>
      </c>
      <c r="AC80" s="197">
        <v>0</v>
      </c>
      <c r="AD80" s="197">
        <v>0</v>
      </c>
      <c r="AE80" s="197">
        <v>21.59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67.569999999999993</v>
      </c>
      <c r="AQ80" s="197">
        <v>18.64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76.78</v>
      </c>
      <c r="L81" s="197">
        <v>27.83</v>
      </c>
      <c r="M81" s="197">
        <v>0</v>
      </c>
      <c r="N81" s="197">
        <v>13.77</v>
      </c>
      <c r="O81" s="197">
        <v>48.2</v>
      </c>
      <c r="P81" s="197">
        <v>48.72</v>
      </c>
      <c r="Q81" s="197">
        <v>1.92</v>
      </c>
      <c r="R81" s="197">
        <v>10.3</v>
      </c>
      <c r="S81" s="197">
        <v>3</v>
      </c>
      <c r="T81" s="197">
        <v>0</v>
      </c>
      <c r="U81" s="197">
        <v>233.87</v>
      </c>
      <c r="V81" s="197">
        <v>5.04</v>
      </c>
      <c r="W81" s="197">
        <v>8.58</v>
      </c>
      <c r="X81" s="197">
        <v>35.03</v>
      </c>
      <c r="Y81" s="197">
        <v>0</v>
      </c>
      <c r="Z81">
        <v>0</v>
      </c>
      <c r="AA81" s="197">
        <v>-0.06</v>
      </c>
      <c r="AB81" s="197">
        <v>0</v>
      </c>
      <c r="AC81" s="197">
        <v>0</v>
      </c>
      <c r="AD81" s="197">
        <v>0</v>
      </c>
      <c r="AE81" s="197">
        <v>21.59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67.569999999999993</v>
      </c>
      <c r="AQ81" s="197">
        <v>18.64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76.78</v>
      </c>
      <c r="L82" s="197">
        <v>27.83</v>
      </c>
      <c r="M82" s="197">
        <v>0</v>
      </c>
      <c r="N82" s="197">
        <v>13.77</v>
      </c>
      <c r="O82" s="197">
        <v>48.2</v>
      </c>
      <c r="P82" s="197">
        <v>48.72</v>
      </c>
      <c r="Q82" s="197">
        <v>1.92</v>
      </c>
      <c r="R82" s="197">
        <v>10.3</v>
      </c>
      <c r="S82" s="197">
        <v>3</v>
      </c>
      <c r="T82" s="197">
        <v>0</v>
      </c>
      <c r="U82" s="197">
        <v>233.87</v>
      </c>
      <c r="V82" s="197">
        <v>5.04</v>
      </c>
      <c r="W82" s="197">
        <v>8.58</v>
      </c>
      <c r="X82" s="197">
        <v>35.03</v>
      </c>
      <c r="Y82" s="197">
        <v>0</v>
      </c>
      <c r="Z82">
        <v>0</v>
      </c>
      <c r="AA82" s="197">
        <v>-0.06</v>
      </c>
      <c r="AB82" s="197">
        <v>0</v>
      </c>
      <c r="AC82" s="197">
        <v>0</v>
      </c>
      <c r="AD82" s="197">
        <v>0</v>
      </c>
      <c r="AE82" s="197">
        <v>21.59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67.569999999999993</v>
      </c>
      <c r="AQ82" s="197">
        <v>18.64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76.78</v>
      </c>
      <c r="L83" s="197">
        <v>27.83</v>
      </c>
      <c r="M83" s="197">
        <v>0</v>
      </c>
      <c r="N83" s="197">
        <v>13.77</v>
      </c>
      <c r="O83" s="197">
        <v>48.2</v>
      </c>
      <c r="P83" s="197">
        <v>48.72</v>
      </c>
      <c r="Q83" s="197">
        <v>1.92</v>
      </c>
      <c r="R83" s="197">
        <v>10.3</v>
      </c>
      <c r="S83" s="197">
        <v>3</v>
      </c>
      <c r="T83" s="197">
        <v>0</v>
      </c>
      <c r="U83" s="197">
        <v>233.87</v>
      </c>
      <c r="V83" s="197">
        <v>5.04</v>
      </c>
      <c r="W83" s="197">
        <v>8.8800000000000008</v>
      </c>
      <c r="X83" s="197">
        <v>35.03</v>
      </c>
      <c r="Y83" s="197">
        <v>0</v>
      </c>
      <c r="Z83">
        <v>0</v>
      </c>
      <c r="AA83" s="197">
        <v>-0.06</v>
      </c>
      <c r="AB83" s="197">
        <v>0</v>
      </c>
      <c r="AC83" s="197">
        <v>0</v>
      </c>
      <c r="AD83" s="197">
        <v>0</v>
      </c>
      <c r="AE83" s="197">
        <v>21.59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67.569999999999993</v>
      </c>
      <c r="AQ83" s="197">
        <v>18.64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76.78</v>
      </c>
      <c r="L84" s="197">
        <v>27.83</v>
      </c>
      <c r="M84" s="197">
        <v>0</v>
      </c>
      <c r="N84" s="197">
        <v>13.77</v>
      </c>
      <c r="O84" s="197">
        <v>48.2</v>
      </c>
      <c r="P84" s="197">
        <v>48.72</v>
      </c>
      <c r="Q84" s="197">
        <v>1.92</v>
      </c>
      <c r="R84" s="197">
        <v>10.3</v>
      </c>
      <c r="S84" s="197">
        <v>3</v>
      </c>
      <c r="T84" s="197">
        <v>0</v>
      </c>
      <c r="U84" s="197">
        <v>233.87</v>
      </c>
      <c r="V84" s="197">
        <v>5.04</v>
      </c>
      <c r="W84" s="197">
        <v>8.8800000000000008</v>
      </c>
      <c r="X84" s="197">
        <v>35.03</v>
      </c>
      <c r="Y84" s="197">
        <v>0</v>
      </c>
      <c r="Z84">
        <v>0</v>
      </c>
      <c r="AA84" s="197">
        <v>-0.06</v>
      </c>
      <c r="AB84" s="197">
        <v>0</v>
      </c>
      <c r="AC84" s="197">
        <v>0</v>
      </c>
      <c r="AD84" s="197">
        <v>0</v>
      </c>
      <c r="AE84" s="197">
        <v>21.59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67.569999999999993</v>
      </c>
      <c r="AQ84" s="197">
        <v>18.64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76.78</v>
      </c>
      <c r="L85" s="197">
        <v>27.83</v>
      </c>
      <c r="M85" s="197">
        <v>0</v>
      </c>
      <c r="N85" s="197">
        <v>13.77</v>
      </c>
      <c r="O85" s="197">
        <v>48.2</v>
      </c>
      <c r="P85" s="197">
        <v>48.72</v>
      </c>
      <c r="Q85" s="197">
        <v>2.74</v>
      </c>
      <c r="R85" s="197">
        <v>10.3</v>
      </c>
      <c r="S85" s="197">
        <v>3.47</v>
      </c>
      <c r="T85" s="197">
        <v>0</v>
      </c>
      <c r="U85" s="197">
        <v>233.87</v>
      </c>
      <c r="V85" s="197">
        <v>5.04</v>
      </c>
      <c r="W85" s="197">
        <v>8.8800000000000008</v>
      </c>
      <c r="X85" s="197">
        <v>35.03</v>
      </c>
      <c r="Y85" s="197">
        <v>0</v>
      </c>
      <c r="Z85">
        <v>0</v>
      </c>
      <c r="AA85" s="197">
        <v>-0.06</v>
      </c>
      <c r="AB85" s="197">
        <v>0</v>
      </c>
      <c r="AC85" s="197">
        <v>0</v>
      </c>
      <c r="AD85" s="197">
        <v>0</v>
      </c>
      <c r="AE85" s="197">
        <v>21.59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67.569999999999993</v>
      </c>
      <c r="AQ85" s="197">
        <v>18.64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76.78</v>
      </c>
      <c r="L86" s="197">
        <v>27.83</v>
      </c>
      <c r="M86" s="197">
        <v>0</v>
      </c>
      <c r="N86" s="197">
        <v>13.77</v>
      </c>
      <c r="O86" s="197">
        <v>48.2</v>
      </c>
      <c r="P86" s="197">
        <v>48.72</v>
      </c>
      <c r="Q86" s="197">
        <v>2.74</v>
      </c>
      <c r="R86" s="197">
        <v>10.3</v>
      </c>
      <c r="S86" s="197">
        <v>3.47</v>
      </c>
      <c r="T86" s="197">
        <v>0</v>
      </c>
      <c r="U86" s="197">
        <v>233.87</v>
      </c>
      <c r="V86" s="197">
        <v>5.04</v>
      </c>
      <c r="W86" s="197">
        <v>8.8800000000000008</v>
      </c>
      <c r="X86" s="197">
        <v>35.03</v>
      </c>
      <c r="Y86" s="197">
        <v>0</v>
      </c>
      <c r="Z86">
        <v>0</v>
      </c>
      <c r="AA86" s="197">
        <v>-0.06</v>
      </c>
      <c r="AB86" s="197">
        <v>0</v>
      </c>
      <c r="AC86" s="197">
        <v>0</v>
      </c>
      <c r="AD86" s="197">
        <v>0</v>
      </c>
      <c r="AE86" s="197">
        <v>21.59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67.569999999999993</v>
      </c>
      <c r="AQ86" s="197">
        <v>18.64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78.34</v>
      </c>
      <c r="L87" s="197">
        <v>27.83</v>
      </c>
      <c r="M87" s="197">
        <v>0</v>
      </c>
      <c r="N87" s="197">
        <v>13.77</v>
      </c>
      <c r="O87" s="197">
        <v>48.2</v>
      </c>
      <c r="P87" s="197">
        <v>48.72</v>
      </c>
      <c r="Q87" s="197">
        <v>2.74</v>
      </c>
      <c r="R87" s="197">
        <v>10.33</v>
      </c>
      <c r="S87" s="197">
        <v>3.47</v>
      </c>
      <c r="T87" s="197">
        <v>0</v>
      </c>
      <c r="U87" s="197">
        <v>233.87</v>
      </c>
      <c r="V87" s="197">
        <v>5.04</v>
      </c>
      <c r="W87" s="197">
        <v>8.8800000000000008</v>
      </c>
      <c r="X87" s="197">
        <v>35.03</v>
      </c>
      <c r="Y87" s="197">
        <v>0</v>
      </c>
      <c r="Z87">
        <v>0</v>
      </c>
      <c r="AA87" s="197">
        <v>-0.06</v>
      </c>
      <c r="AB87" s="197">
        <v>0</v>
      </c>
      <c r="AC87" s="197">
        <v>0</v>
      </c>
      <c r="AD87" s="197">
        <v>0</v>
      </c>
      <c r="AE87" s="197">
        <v>21.59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67.569999999999993</v>
      </c>
      <c r="AQ87" s="197">
        <v>18.64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78.34</v>
      </c>
      <c r="L88" s="197">
        <v>27.83</v>
      </c>
      <c r="M88" s="197">
        <v>0</v>
      </c>
      <c r="N88" s="197">
        <v>13.77</v>
      </c>
      <c r="O88" s="197">
        <v>48.2</v>
      </c>
      <c r="P88" s="197">
        <v>48.72</v>
      </c>
      <c r="Q88" s="197">
        <v>2.74</v>
      </c>
      <c r="R88" s="197">
        <v>10.3</v>
      </c>
      <c r="S88" s="197">
        <v>3.47</v>
      </c>
      <c r="T88" s="197">
        <v>0</v>
      </c>
      <c r="U88" s="197">
        <v>233.87</v>
      </c>
      <c r="V88" s="197">
        <v>5.04</v>
      </c>
      <c r="W88" s="197">
        <v>8.8800000000000008</v>
      </c>
      <c r="X88" s="197">
        <v>35.03</v>
      </c>
      <c r="Y88" s="197">
        <v>0</v>
      </c>
      <c r="Z88">
        <v>0</v>
      </c>
      <c r="AA88" s="197">
        <v>-0.06</v>
      </c>
      <c r="AB88" s="197">
        <v>0</v>
      </c>
      <c r="AC88" s="197">
        <v>0</v>
      </c>
      <c r="AD88" s="197">
        <v>0</v>
      </c>
      <c r="AE88" s="197">
        <v>21.87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67.569999999999993</v>
      </c>
      <c r="AQ88" s="197">
        <v>18.64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78.34</v>
      </c>
      <c r="L89" s="197">
        <v>27.83</v>
      </c>
      <c r="M89" s="197">
        <v>0</v>
      </c>
      <c r="N89" s="197">
        <v>13.77</v>
      </c>
      <c r="O89" s="197">
        <v>48.2</v>
      </c>
      <c r="P89" s="197">
        <v>48.72</v>
      </c>
      <c r="Q89" s="197">
        <v>2.74</v>
      </c>
      <c r="R89" s="197">
        <v>4.8</v>
      </c>
      <c r="S89" s="197">
        <v>3.47</v>
      </c>
      <c r="T89" s="197">
        <v>0</v>
      </c>
      <c r="U89" s="197">
        <v>233.87</v>
      </c>
      <c r="V89" s="197">
        <v>0</v>
      </c>
      <c r="W89" s="197">
        <v>8.58</v>
      </c>
      <c r="X89" s="197">
        <v>35.03</v>
      </c>
      <c r="Y89" s="197">
        <v>0</v>
      </c>
      <c r="Z89">
        <v>0</v>
      </c>
      <c r="AA89" s="197">
        <v>-0.06</v>
      </c>
      <c r="AB89" s="197">
        <v>0</v>
      </c>
      <c r="AC89" s="197">
        <v>0</v>
      </c>
      <c r="AD89" s="197">
        <v>0</v>
      </c>
      <c r="AE89" s="197">
        <v>21.87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67.569999999999993</v>
      </c>
      <c r="AQ89" s="197">
        <v>18.64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78.34</v>
      </c>
      <c r="L90" s="197">
        <v>27.83</v>
      </c>
      <c r="M90" s="197">
        <v>0</v>
      </c>
      <c r="N90" s="197">
        <v>13.77</v>
      </c>
      <c r="O90" s="197">
        <v>48.2</v>
      </c>
      <c r="P90" s="197">
        <v>48.72</v>
      </c>
      <c r="Q90" s="197">
        <v>2.74</v>
      </c>
      <c r="R90" s="197">
        <v>4.8</v>
      </c>
      <c r="S90" s="197">
        <v>3.47</v>
      </c>
      <c r="T90" s="197">
        <v>0</v>
      </c>
      <c r="U90" s="197">
        <v>233.87</v>
      </c>
      <c r="V90" s="197">
        <v>0</v>
      </c>
      <c r="W90" s="197">
        <v>8.58</v>
      </c>
      <c r="X90" s="197">
        <v>35.03</v>
      </c>
      <c r="Y90" s="197">
        <v>0</v>
      </c>
      <c r="Z90">
        <v>0</v>
      </c>
      <c r="AA90" s="197">
        <v>-0.06</v>
      </c>
      <c r="AB90" s="197">
        <v>0</v>
      </c>
      <c r="AC90" s="197">
        <v>0</v>
      </c>
      <c r="AD90" s="197">
        <v>0</v>
      </c>
      <c r="AE90" s="197">
        <v>21.87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67.569999999999993</v>
      </c>
      <c r="AQ90" s="197">
        <v>18.64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78.34</v>
      </c>
      <c r="L91" s="197">
        <v>27.83</v>
      </c>
      <c r="M91" s="197">
        <v>0</v>
      </c>
      <c r="N91" s="197">
        <v>13.77</v>
      </c>
      <c r="O91" s="197">
        <v>48.2</v>
      </c>
      <c r="P91" s="197">
        <v>47.8</v>
      </c>
      <c r="Q91" s="197">
        <v>2.74</v>
      </c>
      <c r="R91" s="197">
        <v>4.8</v>
      </c>
      <c r="S91" s="197">
        <v>3.47</v>
      </c>
      <c r="T91" s="197">
        <v>0</v>
      </c>
      <c r="U91" s="197">
        <v>233.87</v>
      </c>
      <c r="V91" s="197">
        <v>0</v>
      </c>
      <c r="W91" s="197">
        <v>8.48</v>
      </c>
      <c r="X91" s="197">
        <v>35.03</v>
      </c>
      <c r="Y91" s="197">
        <v>0</v>
      </c>
      <c r="Z91">
        <v>0</v>
      </c>
      <c r="AA91" s="197">
        <v>-0.23</v>
      </c>
      <c r="AB91" s="197">
        <v>0</v>
      </c>
      <c r="AC91" s="197">
        <v>0</v>
      </c>
      <c r="AD91" s="197">
        <v>0</v>
      </c>
      <c r="AE91" s="197">
        <v>21.87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67.569999999999993</v>
      </c>
      <c r="AQ91" s="197">
        <v>18.64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78.34</v>
      </c>
      <c r="L92" s="197">
        <v>27.83</v>
      </c>
      <c r="M92" s="197">
        <v>0</v>
      </c>
      <c r="N92" s="197">
        <v>13.77</v>
      </c>
      <c r="O92" s="197">
        <v>48.2</v>
      </c>
      <c r="P92" s="197">
        <v>47.08</v>
      </c>
      <c r="Q92" s="197">
        <v>2.74</v>
      </c>
      <c r="R92" s="197">
        <v>4.8</v>
      </c>
      <c r="S92" s="197">
        <v>3.47</v>
      </c>
      <c r="T92" s="197">
        <v>0</v>
      </c>
      <c r="U92" s="197">
        <v>233.87</v>
      </c>
      <c r="V92" s="197">
        <v>0</v>
      </c>
      <c r="W92" s="197">
        <v>8.48</v>
      </c>
      <c r="X92" s="197">
        <v>35.03</v>
      </c>
      <c r="Y92" s="197">
        <v>0</v>
      </c>
      <c r="Z92">
        <v>0</v>
      </c>
      <c r="AA92" s="197">
        <v>-0.23</v>
      </c>
      <c r="AB92" s="197">
        <v>0</v>
      </c>
      <c r="AC92" s="197">
        <v>0</v>
      </c>
      <c r="AD92" s="197">
        <v>0</v>
      </c>
      <c r="AE92" s="197">
        <v>21.87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67.569999999999993</v>
      </c>
      <c r="AQ92" s="197">
        <v>18.64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78.34</v>
      </c>
      <c r="L93" s="197">
        <v>27.83</v>
      </c>
      <c r="M93" s="197">
        <v>0</v>
      </c>
      <c r="N93" s="197">
        <v>13.77</v>
      </c>
      <c r="O93" s="197">
        <v>48.2</v>
      </c>
      <c r="P93" s="197">
        <v>47.08</v>
      </c>
      <c r="Q93" s="197">
        <v>2.74</v>
      </c>
      <c r="R93" s="197">
        <v>4.8</v>
      </c>
      <c r="S93" s="197">
        <v>3.47</v>
      </c>
      <c r="T93" s="197">
        <v>0</v>
      </c>
      <c r="U93" s="197">
        <v>233.87</v>
      </c>
      <c r="V93" s="197">
        <v>0</v>
      </c>
      <c r="W93" s="197">
        <v>8.48</v>
      </c>
      <c r="X93" s="197">
        <v>35.03</v>
      </c>
      <c r="Y93" s="197">
        <v>0</v>
      </c>
      <c r="Z93">
        <v>0</v>
      </c>
      <c r="AA93" s="197">
        <v>-0.23</v>
      </c>
      <c r="AB93" s="197">
        <v>0</v>
      </c>
      <c r="AC93" s="197">
        <v>0</v>
      </c>
      <c r="AD93" s="197">
        <v>0</v>
      </c>
      <c r="AE93" s="197">
        <v>21.87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67.569999999999993</v>
      </c>
      <c r="AQ93" s="197">
        <v>18.64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78.34</v>
      </c>
      <c r="L94" s="197">
        <v>27.83</v>
      </c>
      <c r="M94" s="197">
        <v>0</v>
      </c>
      <c r="N94" s="197">
        <v>13.77</v>
      </c>
      <c r="O94" s="197">
        <v>48.2</v>
      </c>
      <c r="P94" s="197">
        <v>47.08</v>
      </c>
      <c r="Q94" s="197">
        <v>2.74</v>
      </c>
      <c r="R94" s="197">
        <v>4.8</v>
      </c>
      <c r="S94" s="197">
        <v>3.47</v>
      </c>
      <c r="T94" s="197">
        <v>0</v>
      </c>
      <c r="U94" s="197">
        <v>233.87</v>
      </c>
      <c r="V94" s="197">
        <v>0</v>
      </c>
      <c r="W94" s="197">
        <v>8.48</v>
      </c>
      <c r="X94" s="197">
        <v>35.03</v>
      </c>
      <c r="Y94" s="197">
        <v>0</v>
      </c>
      <c r="Z94">
        <v>0</v>
      </c>
      <c r="AA94" s="197">
        <v>-0.23</v>
      </c>
      <c r="AB94" s="197">
        <v>0</v>
      </c>
      <c r="AC94" s="197">
        <v>0</v>
      </c>
      <c r="AD94" s="197">
        <v>0</v>
      </c>
      <c r="AE94" s="197">
        <v>21.87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67.569999999999993</v>
      </c>
      <c r="AQ94" s="197">
        <v>18.64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78.34</v>
      </c>
      <c r="L95" s="197">
        <v>27.83</v>
      </c>
      <c r="M95" s="197">
        <v>0</v>
      </c>
      <c r="N95" s="197">
        <v>13.77</v>
      </c>
      <c r="O95" s="197">
        <v>48.2</v>
      </c>
      <c r="P95" s="197">
        <v>47.08</v>
      </c>
      <c r="Q95" s="197">
        <v>2.74</v>
      </c>
      <c r="R95" s="197">
        <v>4.8</v>
      </c>
      <c r="S95" s="197">
        <v>3.47</v>
      </c>
      <c r="T95" s="197">
        <v>0</v>
      </c>
      <c r="U95" s="197">
        <v>233.87</v>
      </c>
      <c r="V95" s="197">
        <v>0</v>
      </c>
      <c r="W95" s="197">
        <v>8.48</v>
      </c>
      <c r="X95" s="197">
        <v>35.03</v>
      </c>
      <c r="Y95" s="197">
        <v>0</v>
      </c>
      <c r="Z95">
        <v>0</v>
      </c>
      <c r="AA95" s="197">
        <v>-0.23</v>
      </c>
      <c r="AB95" s="197">
        <v>0</v>
      </c>
      <c r="AC95" s="197">
        <v>0</v>
      </c>
      <c r="AD95" s="197">
        <v>0</v>
      </c>
      <c r="AE95" s="197">
        <v>21.87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67.569999999999993</v>
      </c>
      <c r="AQ95" s="197">
        <v>18.64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78.34</v>
      </c>
      <c r="L96" s="197">
        <v>27.83</v>
      </c>
      <c r="M96" s="197">
        <v>0</v>
      </c>
      <c r="N96" s="197">
        <v>13.77</v>
      </c>
      <c r="O96" s="197">
        <v>48.2</v>
      </c>
      <c r="P96" s="197">
        <v>47.08</v>
      </c>
      <c r="Q96" s="197">
        <v>2.74</v>
      </c>
      <c r="R96" s="197">
        <v>4.8</v>
      </c>
      <c r="S96" s="197">
        <v>3.47</v>
      </c>
      <c r="T96" s="197">
        <v>0</v>
      </c>
      <c r="U96" s="197">
        <v>233.87</v>
      </c>
      <c r="V96" s="197">
        <v>0</v>
      </c>
      <c r="W96" s="197">
        <v>8.48</v>
      </c>
      <c r="X96" s="197">
        <v>35.03</v>
      </c>
      <c r="Y96" s="197">
        <v>0</v>
      </c>
      <c r="Z96">
        <v>0</v>
      </c>
      <c r="AA96" s="197">
        <v>-0.23</v>
      </c>
      <c r="AB96" s="197">
        <v>0</v>
      </c>
      <c r="AC96" s="197">
        <v>0</v>
      </c>
      <c r="AD96" s="197">
        <v>0</v>
      </c>
      <c r="AE96" s="197">
        <v>21.87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67.569999999999993</v>
      </c>
      <c r="AQ96" s="197">
        <v>18.64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78.34</v>
      </c>
      <c r="L97" s="197">
        <v>27.83</v>
      </c>
      <c r="M97" s="197">
        <v>0</v>
      </c>
      <c r="N97" s="197">
        <v>13.77</v>
      </c>
      <c r="O97" s="197">
        <v>48.2</v>
      </c>
      <c r="P97" s="197">
        <v>47.08</v>
      </c>
      <c r="Q97" s="197">
        <v>2.74</v>
      </c>
      <c r="R97" s="197">
        <v>4.8</v>
      </c>
      <c r="S97" s="197">
        <v>3.47</v>
      </c>
      <c r="T97" s="197">
        <v>0</v>
      </c>
      <c r="U97" s="197">
        <v>233.87</v>
      </c>
      <c r="V97" s="197">
        <v>0</v>
      </c>
      <c r="W97" s="197">
        <v>8.17</v>
      </c>
      <c r="X97" s="197">
        <v>35.03</v>
      </c>
      <c r="Y97" s="197">
        <v>0</v>
      </c>
      <c r="Z97">
        <v>0</v>
      </c>
      <c r="AA97" s="197">
        <v>-0.23</v>
      </c>
      <c r="AB97" s="197">
        <v>0</v>
      </c>
      <c r="AC97" s="197">
        <v>0</v>
      </c>
      <c r="AD97" s="197">
        <v>0</v>
      </c>
      <c r="AE97" s="197">
        <v>21.87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67.569999999999993</v>
      </c>
      <c r="AQ97" s="197">
        <v>18.64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78.34</v>
      </c>
      <c r="L98" s="197">
        <v>27.83</v>
      </c>
      <c r="M98" s="197">
        <v>0</v>
      </c>
      <c r="N98" s="197">
        <v>13.77</v>
      </c>
      <c r="O98" s="197">
        <v>48.2</v>
      </c>
      <c r="P98" s="197">
        <v>47.08</v>
      </c>
      <c r="Q98" s="197">
        <v>2.74</v>
      </c>
      <c r="R98" s="197">
        <v>4.8</v>
      </c>
      <c r="S98" s="197">
        <v>3.47</v>
      </c>
      <c r="T98" s="197">
        <v>0</v>
      </c>
      <c r="U98" s="197">
        <v>233.87</v>
      </c>
      <c r="V98" s="197">
        <v>0</v>
      </c>
      <c r="W98" s="197">
        <v>8.17</v>
      </c>
      <c r="X98" s="197">
        <v>35.03</v>
      </c>
      <c r="Y98" s="197">
        <v>0</v>
      </c>
      <c r="Z98">
        <v>0</v>
      </c>
      <c r="AA98" s="197">
        <v>-0.23</v>
      </c>
      <c r="AB98" s="197">
        <v>0</v>
      </c>
      <c r="AC98" s="197">
        <v>0</v>
      </c>
      <c r="AD98" s="197">
        <v>0</v>
      </c>
      <c r="AE98" s="197">
        <v>21.87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67.569999999999993</v>
      </c>
      <c r="AQ98" s="197">
        <v>18.64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1.946155000000001</v>
      </c>
      <c r="L99">
        <f t="shared" si="0"/>
        <v>0.61483999999999972</v>
      </c>
      <c r="M99">
        <f t="shared" si="0"/>
        <v>0</v>
      </c>
      <c r="N99">
        <f t="shared" si="0"/>
        <v>0.31406000000000001</v>
      </c>
      <c r="O99">
        <f t="shared" si="0"/>
        <v>1.1006249999999975</v>
      </c>
      <c r="P99">
        <f t="shared" si="0"/>
        <v>1.0959649999999976</v>
      </c>
      <c r="Q99">
        <f t="shared" si="0"/>
        <v>6.7367500000000025E-2</v>
      </c>
      <c r="R99">
        <f t="shared" si="0"/>
        <v>0.13184250000000014</v>
      </c>
      <c r="S99">
        <f t="shared" si="0"/>
        <v>8.2970000000000085E-2</v>
      </c>
      <c r="T99">
        <f t="shared" si="0"/>
        <v>0</v>
      </c>
      <c r="U99">
        <f t="shared" si="0"/>
        <v>5.6039025000000011</v>
      </c>
      <c r="V99">
        <f t="shared" si="0"/>
        <v>3.8230000000000007E-2</v>
      </c>
      <c r="W99">
        <f t="shared" si="0"/>
        <v>0.1485925000000001</v>
      </c>
      <c r="X99">
        <f t="shared" si="0"/>
        <v>0.71449000000000107</v>
      </c>
      <c r="Y99">
        <f t="shared" si="0"/>
        <v>0</v>
      </c>
      <c r="Z99">
        <f t="shared" si="0"/>
        <v>0</v>
      </c>
      <c r="AA99">
        <f t="shared" si="0"/>
        <v>-2.5425000000000035E-3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0.51828749999999979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1.1951699999999987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1.1217375000000005</v>
      </c>
      <c r="AQ99">
        <f t="shared" si="0"/>
        <v>0.3230500000000005</v>
      </c>
      <c r="AR99">
        <f t="shared" si="0"/>
        <v>0.25003249999999999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9.0299999999999994</v>
      </c>
      <c r="L3" s="197">
        <v>479.85</v>
      </c>
      <c r="M3" s="197">
        <v>27.09</v>
      </c>
      <c r="N3" s="197">
        <v>16.7</v>
      </c>
      <c r="O3" s="197">
        <v>0</v>
      </c>
      <c r="P3" s="197">
        <v>28.7</v>
      </c>
      <c r="Q3" s="197">
        <v>1.92</v>
      </c>
      <c r="R3" s="197">
        <v>11.57</v>
      </c>
      <c r="S3" s="197">
        <v>2.88</v>
      </c>
      <c r="T3" s="197">
        <v>0</v>
      </c>
      <c r="U3" s="197">
        <v>51.37</v>
      </c>
      <c r="V3" s="197">
        <v>5.76</v>
      </c>
      <c r="W3" s="197">
        <v>12.95</v>
      </c>
      <c r="X3" s="197">
        <v>43.43</v>
      </c>
      <c r="Y3" s="197">
        <v>0</v>
      </c>
      <c r="Z3">
        <v>0</v>
      </c>
      <c r="AA3" s="197">
        <v>-7.0000000000000007E-2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58.53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74.56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9.2100000000000009</v>
      </c>
      <c r="L4" s="197">
        <v>413.25</v>
      </c>
      <c r="M4" s="197">
        <v>27.09</v>
      </c>
      <c r="N4" s="197">
        <v>16.7</v>
      </c>
      <c r="O4" s="197">
        <v>0</v>
      </c>
      <c r="P4" s="197">
        <v>28.7</v>
      </c>
      <c r="Q4" s="197">
        <v>3.22</v>
      </c>
      <c r="R4" s="197">
        <v>12.49</v>
      </c>
      <c r="S4" s="197">
        <v>4.07</v>
      </c>
      <c r="T4" s="197">
        <v>0</v>
      </c>
      <c r="U4" s="197">
        <v>51.37</v>
      </c>
      <c r="V4" s="197">
        <v>5.76</v>
      </c>
      <c r="W4" s="197">
        <v>12.95</v>
      </c>
      <c r="X4" s="197">
        <v>43.43</v>
      </c>
      <c r="Y4" s="197">
        <v>0</v>
      </c>
      <c r="Z4">
        <v>0</v>
      </c>
      <c r="AA4" s="197">
        <v>-7.0000000000000007E-2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58.53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74.56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9.2100000000000009</v>
      </c>
      <c r="L5" s="197">
        <v>355.09</v>
      </c>
      <c r="M5" s="197">
        <v>27.09</v>
      </c>
      <c r="N5" s="197">
        <v>16.7</v>
      </c>
      <c r="O5" s="197">
        <v>0</v>
      </c>
      <c r="P5" s="197">
        <v>28.7</v>
      </c>
      <c r="Q5" s="197">
        <v>3.4</v>
      </c>
      <c r="R5" s="197">
        <v>12.49</v>
      </c>
      <c r="S5" s="197">
        <v>4.07</v>
      </c>
      <c r="T5" s="197">
        <v>0</v>
      </c>
      <c r="U5" s="197">
        <v>51.37</v>
      </c>
      <c r="V5" s="197">
        <v>6</v>
      </c>
      <c r="W5" s="197">
        <v>12.95</v>
      </c>
      <c r="X5" s="197">
        <v>43.43</v>
      </c>
      <c r="Y5" s="197">
        <v>0</v>
      </c>
      <c r="Z5">
        <v>0</v>
      </c>
      <c r="AA5" s="197">
        <v>-7.0000000000000007E-2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58.53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75.349999999999994</v>
      </c>
      <c r="AQ5" s="197">
        <v>22.72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9.2100000000000009</v>
      </c>
      <c r="L6" s="197">
        <v>350.29</v>
      </c>
      <c r="M6" s="197">
        <v>27.09</v>
      </c>
      <c r="N6" s="197">
        <v>16.7</v>
      </c>
      <c r="O6" s="197">
        <v>0</v>
      </c>
      <c r="P6" s="197">
        <v>28.7</v>
      </c>
      <c r="Q6" s="197">
        <v>3.4</v>
      </c>
      <c r="R6" s="197">
        <v>12.49</v>
      </c>
      <c r="S6" s="197">
        <v>4.07</v>
      </c>
      <c r="T6" s="197">
        <v>0</v>
      </c>
      <c r="U6" s="197">
        <v>51.37</v>
      </c>
      <c r="V6" s="197">
        <v>5.76</v>
      </c>
      <c r="W6" s="197">
        <v>12.95</v>
      </c>
      <c r="X6" s="197">
        <v>43.43</v>
      </c>
      <c r="Y6" s="197">
        <v>0</v>
      </c>
      <c r="Z6">
        <v>0</v>
      </c>
      <c r="AA6" s="197">
        <v>-7.0000000000000007E-2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58.53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75.349999999999994</v>
      </c>
      <c r="AQ6" s="197">
        <v>22.72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355.09</v>
      </c>
      <c r="M7" s="197">
        <v>27.09</v>
      </c>
      <c r="N7" s="197">
        <v>16.7</v>
      </c>
      <c r="O7" s="197">
        <v>0</v>
      </c>
      <c r="P7" s="197">
        <v>28.7</v>
      </c>
      <c r="Q7" s="197">
        <v>3.4</v>
      </c>
      <c r="R7" s="197">
        <v>12.49</v>
      </c>
      <c r="S7" s="197">
        <v>4.07</v>
      </c>
      <c r="T7" s="197">
        <v>0</v>
      </c>
      <c r="U7" s="197">
        <v>51.1</v>
      </c>
      <c r="V7" s="197">
        <v>5.76</v>
      </c>
      <c r="W7" s="197">
        <v>9.3800000000000008</v>
      </c>
      <c r="X7" s="197">
        <v>43.43</v>
      </c>
      <c r="Y7" s="197">
        <v>0</v>
      </c>
      <c r="Z7">
        <v>0</v>
      </c>
      <c r="AA7" s="197">
        <v>-7.0000000000000007E-2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58.53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74.56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355.09</v>
      </c>
      <c r="M8" s="197">
        <v>27.09</v>
      </c>
      <c r="N8" s="197">
        <v>16.7</v>
      </c>
      <c r="O8" s="197">
        <v>0</v>
      </c>
      <c r="P8" s="197">
        <v>28.7</v>
      </c>
      <c r="Q8" s="197">
        <v>3.4</v>
      </c>
      <c r="R8" s="197">
        <v>12.49</v>
      </c>
      <c r="S8" s="197">
        <v>4.07</v>
      </c>
      <c r="T8" s="197">
        <v>0</v>
      </c>
      <c r="U8" s="197">
        <v>51.1</v>
      </c>
      <c r="V8" s="197">
        <v>5.76</v>
      </c>
      <c r="W8" s="197">
        <v>9.3800000000000008</v>
      </c>
      <c r="X8" s="197">
        <v>43.43</v>
      </c>
      <c r="Y8" s="197">
        <v>0</v>
      </c>
      <c r="Z8">
        <v>0</v>
      </c>
      <c r="AA8" s="197">
        <v>-7.0000000000000007E-2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58.53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74.56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9.0299999999999994</v>
      </c>
      <c r="L9" s="197">
        <v>355.09</v>
      </c>
      <c r="M9" s="197">
        <v>27.09</v>
      </c>
      <c r="N9" s="197">
        <v>16.7</v>
      </c>
      <c r="O9" s="197">
        <v>0</v>
      </c>
      <c r="P9" s="197">
        <v>28.7</v>
      </c>
      <c r="Q9" s="197">
        <v>3.4</v>
      </c>
      <c r="R9" s="197">
        <v>12.49</v>
      </c>
      <c r="S9" s="197">
        <v>4.07</v>
      </c>
      <c r="T9" s="197">
        <v>0</v>
      </c>
      <c r="U9" s="197">
        <v>51.1</v>
      </c>
      <c r="V9" s="197">
        <v>5.76</v>
      </c>
      <c r="W9" s="197">
        <v>9.3800000000000008</v>
      </c>
      <c r="X9" s="197">
        <v>43.43</v>
      </c>
      <c r="Y9" s="197">
        <v>0</v>
      </c>
      <c r="Z9">
        <v>0</v>
      </c>
      <c r="AA9" s="197">
        <v>-7.0000000000000007E-2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58.53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74.56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9.0299999999999994</v>
      </c>
      <c r="L10" s="197">
        <v>335.9</v>
      </c>
      <c r="M10" s="197">
        <v>27.09</v>
      </c>
      <c r="N10" s="197">
        <v>16.7</v>
      </c>
      <c r="O10" s="197">
        <v>0</v>
      </c>
      <c r="P10" s="197">
        <v>28.7</v>
      </c>
      <c r="Q10" s="197">
        <v>3.4</v>
      </c>
      <c r="R10" s="197">
        <v>12.49</v>
      </c>
      <c r="S10" s="197">
        <v>4.07</v>
      </c>
      <c r="T10" s="197">
        <v>0</v>
      </c>
      <c r="U10" s="197">
        <v>51.1</v>
      </c>
      <c r="V10" s="197">
        <v>5.76</v>
      </c>
      <c r="W10" s="197">
        <v>9.7799999999999994</v>
      </c>
      <c r="X10" s="197">
        <v>43.43</v>
      </c>
      <c r="Y10" s="197">
        <v>0</v>
      </c>
      <c r="Z10">
        <v>0</v>
      </c>
      <c r="AA10" s="197">
        <v>-7.0000000000000007E-2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58.53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74.56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9.0299999999999994</v>
      </c>
      <c r="L11" s="197">
        <v>335.9</v>
      </c>
      <c r="M11" s="197">
        <v>27.09</v>
      </c>
      <c r="N11" s="197">
        <v>16.7</v>
      </c>
      <c r="O11" s="197">
        <v>0</v>
      </c>
      <c r="P11" s="197">
        <v>28.7</v>
      </c>
      <c r="Q11" s="197">
        <v>3.4</v>
      </c>
      <c r="R11" s="197">
        <v>12.49</v>
      </c>
      <c r="S11" s="197">
        <v>4.07</v>
      </c>
      <c r="T11" s="197">
        <v>0</v>
      </c>
      <c r="U11" s="197">
        <v>51.1</v>
      </c>
      <c r="V11" s="197">
        <v>5.76</v>
      </c>
      <c r="W11" s="197">
        <v>9.7799999999999994</v>
      </c>
      <c r="X11" s="197">
        <v>43.43</v>
      </c>
      <c r="Y11" s="197">
        <v>0</v>
      </c>
      <c r="Z11">
        <v>0</v>
      </c>
      <c r="AA11" s="197">
        <v>-7.0000000000000007E-2</v>
      </c>
      <c r="AB11" s="197">
        <v>0</v>
      </c>
      <c r="AC11" s="197">
        <v>0</v>
      </c>
      <c r="AD11" s="197">
        <v>0</v>
      </c>
      <c r="AE11" s="197">
        <v>47.56</v>
      </c>
      <c r="AF11" s="197">
        <v>0</v>
      </c>
      <c r="AG11" s="197">
        <v>0</v>
      </c>
      <c r="AH11" s="197">
        <v>0</v>
      </c>
      <c r="AI11" s="197">
        <v>58.53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74.56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305.19</v>
      </c>
      <c r="M12" s="197">
        <v>27.09</v>
      </c>
      <c r="N12" s="197">
        <v>16.7</v>
      </c>
      <c r="O12" s="197">
        <v>0</v>
      </c>
      <c r="P12" s="197">
        <v>28.7</v>
      </c>
      <c r="Q12" s="197">
        <v>3.4</v>
      </c>
      <c r="R12" s="197">
        <v>12.49</v>
      </c>
      <c r="S12" s="197">
        <v>4.07</v>
      </c>
      <c r="T12" s="197">
        <v>0</v>
      </c>
      <c r="U12" s="197">
        <v>51.1</v>
      </c>
      <c r="V12" s="197">
        <v>5.76</v>
      </c>
      <c r="W12" s="197">
        <v>9.7799999999999994</v>
      </c>
      <c r="X12" s="197">
        <v>43.43</v>
      </c>
      <c r="Y12" s="197">
        <v>0</v>
      </c>
      <c r="Z12">
        <v>0</v>
      </c>
      <c r="AA12" s="197">
        <v>-7.0000000000000007E-2</v>
      </c>
      <c r="AB12" s="197">
        <v>0</v>
      </c>
      <c r="AC12" s="197">
        <v>0</v>
      </c>
      <c r="AD12" s="197">
        <v>0</v>
      </c>
      <c r="AE12" s="197">
        <v>47.56</v>
      </c>
      <c r="AF12" s="197">
        <v>0</v>
      </c>
      <c r="AG12" s="197">
        <v>0</v>
      </c>
      <c r="AH12" s="197">
        <v>0</v>
      </c>
      <c r="AI12" s="197">
        <v>58.53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74.56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317.76</v>
      </c>
      <c r="M13" s="197">
        <v>27.09</v>
      </c>
      <c r="N13" s="197">
        <v>16.7</v>
      </c>
      <c r="O13" s="197">
        <v>0</v>
      </c>
      <c r="P13" s="197">
        <v>28.7</v>
      </c>
      <c r="Q13" s="197">
        <v>3.4</v>
      </c>
      <c r="R13" s="197">
        <v>12.49</v>
      </c>
      <c r="S13" s="197">
        <v>4.07</v>
      </c>
      <c r="T13" s="197">
        <v>0</v>
      </c>
      <c r="U13" s="197">
        <v>51.1</v>
      </c>
      <c r="V13" s="197">
        <v>5.76</v>
      </c>
      <c r="W13" s="197">
        <v>9.7799999999999994</v>
      </c>
      <c r="X13" s="197">
        <v>43.43</v>
      </c>
      <c r="Y13" s="197">
        <v>0</v>
      </c>
      <c r="Z13">
        <v>0</v>
      </c>
      <c r="AA13" s="197">
        <v>-7.0000000000000007E-2</v>
      </c>
      <c r="AB13" s="197">
        <v>0</v>
      </c>
      <c r="AC13" s="197">
        <v>0</v>
      </c>
      <c r="AD13" s="197">
        <v>0</v>
      </c>
      <c r="AE13" s="197">
        <v>47.56</v>
      </c>
      <c r="AF13" s="197">
        <v>0</v>
      </c>
      <c r="AG13" s="197">
        <v>0</v>
      </c>
      <c r="AH13" s="197">
        <v>0</v>
      </c>
      <c r="AI13" s="197">
        <v>58.53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74.56</v>
      </c>
      <c r="AQ13" s="197">
        <v>22.58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4.82</v>
      </c>
      <c r="L14" s="197">
        <v>318</v>
      </c>
      <c r="M14" s="197">
        <v>27.09</v>
      </c>
      <c r="N14" s="197">
        <v>16.7</v>
      </c>
      <c r="O14" s="197">
        <v>0</v>
      </c>
      <c r="P14" s="197">
        <v>28.7</v>
      </c>
      <c r="Q14" s="197">
        <v>3.5</v>
      </c>
      <c r="R14" s="197">
        <v>6.72</v>
      </c>
      <c r="S14" s="197">
        <v>4.16</v>
      </c>
      <c r="T14" s="197">
        <v>0</v>
      </c>
      <c r="U14" s="197">
        <v>51.1</v>
      </c>
      <c r="V14" s="197">
        <v>5.76</v>
      </c>
      <c r="W14" s="197">
        <v>9.7799999999999994</v>
      </c>
      <c r="X14" s="197">
        <v>43.43</v>
      </c>
      <c r="Y14" s="197">
        <v>0</v>
      </c>
      <c r="Z14">
        <v>0</v>
      </c>
      <c r="AA14" s="197">
        <v>-7.0000000000000007E-2</v>
      </c>
      <c r="AB14" s="197">
        <v>0</v>
      </c>
      <c r="AC14" s="197">
        <v>0</v>
      </c>
      <c r="AD14" s="197">
        <v>0</v>
      </c>
      <c r="AE14" s="197">
        <v>47.56</v>
      </c>
      <c r="AF14" s="197">
        <v>0</v>
      </c>
      <c r="AG14" s="197">
        <v>0</v>
      </c>
      <c r="AH14" s="197">
        <v>0</v>
      </c>
      <c r="AI14" s="197">
        <v>58.53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74.56</v>
      </c>
      <c r="AQ14" s="197">
        <v>22.58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4.83</v>
      </c>
      <c r="L15" s="197">
        <v>318</v>
      </c>
      <c r="M15" s="197">
        <v>27.09</v>
      </c>
      <c r="N15" s="197">
        <v>16.7</v>
      </c>
      <c r="O15" s="197">
        <v>0</v>
      </c>
      <c r="P15" s="197">
        <v>28.7</v>
      </c>
      <c r="Q15" s="197">
        <v>3.5</v>
      </c>
      <c r="R15" s="197">
        <v>6.72</v>
      </c>
      <c r="S15" s="197">
        <v>4.16</v>
      </c>
      <c r="T15" s="197">
        <v>0</v>
      </c>
      <c r="U15" s="197">
        <v>51.1</v>
      </c>
      <c r="V15" s="197">
        <v>5.33</v>
      </c>
      <c r="W15" s="197">
        <v>9.5</v>
      </c>
      <c r="X15" s="197">
        <v>43.43</v>
      </c>
      <c r="Y15" s="197">
        <v>0</v>
      </c>
      <c r="Z15">
        <v>0</v>
      </c>
      <c r="AA15" s="197">
        <v>-7.0000000000000007E-2</v>
      </c>
      <c r="AB15" s="197">
        <v>0</v>
      </c>
      <c r="AC15" s="197">
        <v>0</v>
      </c>
      <c r="AD15" s="197">
        <v>0</v>
      </c>
      <c r="AE15" s="197">
        <v>47.56</v>
      </c>
      <c r="AF15" s="197">
        <v>0</v>
      </c>
      <c r="AG15" s="197">
        <v>0</v>
      </c>
      <c r="AH15" s="197">
        <v>0</v>
      </c>
      <c r="AI15" s="197">
        <v>58.53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74.56</v>
      </c>
      <c r="AQ15" s="197">
        <v>22.58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4.8099999999999996</v>
      </c>
      <c r="L16" s="197">
        <v>318</v>
      </c>
      <c r="M16" s="197">
        <v>27.09</v>
      </c>
      <c r="N16" s="197">
        <v>16.7</v>
      </c>
      <c r="O16" s="197">
        <v>0</v>
      </c>
      <c r="P16" s="197">
        <v>28.7</v>
      </c>
      <c r="Q16" s="197">
        <v>3.5</v>
      </c>
      <c r="R16" s="197">
        <v>6.72</v>
      </c>
      <c r="S16" s="197">
        <v>4.16</v>
      </c>
      <c r="T16" s="197">
        <v>0</v>
      </c>
      <c r="U16" s="197">
        <v>51.1</v>
      </c>
      <c r="V16" s="197">
        <v>5.33</v>
      </c>
      <c r="W16" s="197">
        <v>9.5</v>
      </c>
      <c r="X16" s="197">
        <v>43.43</v>
      </c>
      <c r="Y16" s="197">
        <v>0</v>
      </c>
      <c r="Z16">
        <v>0</v>
      </c>
      <c r="AA16" s="197">
        <v>-7.0000000000000007E-2</v>
      </c>
      <c r="AB16" s="197">
        <v>0</v>
      </c>
      <c r="AC16" s="197">
        <v>0</v>
      </c>
      <c r="AD16" s="197">
        <v>0</v>
      </c>
      <c r="AE16" s="197">
        <v>47.56</v>
      </c>
      <c r="AF16" s="197">
        <v>0</v>
      </c>
      <c r="AG16" s="197">
        <v>0</v>
      </c>
      <c r="AH16" s="197">
        <v>0</v>
      </c>
      <c r="AI16" s="197">
        <v>58.53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74.56</v>
      </c>
      <c r="AQ16" s="197">
        <v>22.58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</v>
      </c>
      <c r="L17" s="197">
        <v>318</v>
      </c>
      <c r="M17" s="197">
        <v>27.09</v>
      </c>
      <c r="N17" s="197">
        <v>16.7</v>
      </c>
      <c r="O17" s="197">
        <v>0</v>
      </c>
      <c r="P17" s="197">
        <v>29.15</v>
      </c>
      <c r="Q17" s="197">
        <v>3.5</v>
      </c>
      <c r="R17" s="197">
        <v>6.72</v>
      </c>
      <c r="S17" s="197">
        <v>4.16</v>
      </c>
      <c r="T17" s="197">
        <v>0</v>
      </c>
      <c r="U17" s="197">
        <v>51.1</v>
      </c>
      <c r="V17" s="197">
        <v>5.33</v>
      </c>
      <c r="W17" s="197">
        <v>9.5</v>
      </c>
      <c r="X17" s="197">
        <v>43.43</v>
      </c>
      <c r="Y17" s="197">
        <v>0</v>
      </c>
      <c r="Z17">
        <v>0</v>
      </c>
      <c r="AA17" s="197">
        <v>-7.0000000000000007E-2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58.53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74.56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</v>
      </c>
      <c r="L18" s="197">
        <v>318</v>
      </c>
      <c r="M18" s="197">
        <v>27.09</v>
      </c>
      <c r="N18" s="197">
        <v>16.7</v>
      </c>
      <c r="O18" s="197">
        <v>0</v>
      </c>
      <c r="P18" s="197">
        <v>29.15</v>
      </c>
      <c r="Q18" s="197">
        <v>3.5</v>
      </c>
      <c r="R18" s="197">
        <v>6.72</v>
      </c>
      <c r="S18" s="197">
        <v>4.16</v>
      </c>
      <c r="T18" s="197">
        <v>0</v>
      </c>
      <c r="U18" s="197">
        <v>51.1</v>
      </c>
      <c r="V18" s="197">
        <v>5.33</v>
      </c>
      <c r="W18" s="197">
        <v>9.5</v>
      </c>
      <c r="X18" s="197">
        <v>43.43</v>
      </c>
      <c r="Y18" s="197">
        <v>0</v>
      </c>
      <c r="Z18">
        <v>0</v>
      </c>
      <c r="AA18" s="197">
        <v>-7.0000000000000007E-2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58.53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74.56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</v>
      </c>
      <c r="L19" s="197">
        <v>318</v>
      </c>
      <c r="M19" s="197">
        <v>27.09</v>
      </c>
      <c r="N19" s="197">
        <v>16.7</v>
      </c>
      <c r="O19" s="197">
        <v>0</v>
      </c>
      <c r="P19" s="197">
        <v>29.15</v>
      </c>
      <c r="Q19" s="197">
        <v>3.5</v>
      </c>
      <c r="R19" s="197">
        <v>6.72</v>
      </c>
      <c r="S19" s="197">
        <v>4.16</v>
      </c>
      <c r="T19" s="197">
        <v>0</v>
      </c>
      <c r="U19" s="197">
        <v>51.1</v>
      </c>
      <c r="V19" s="197">
        <v>0</v>
      </c>
      <c r="W19" s="197">
        <v>9.5</v>
      </c>
      <c r="X19" s="197">
        <v>43.43</v>
      </c>
      <c r="Y19" s="197">
        <v>0</v>
      </c>
      <c r="Z19">
        <v>0</v>
      </c>
      <c r="AA19" s="197">
        <v>-0.15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58.53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72.81</v>
      </c>
      <c r="AQ19" s="197">
        <v>7.68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</v>
      </c>
      <c r="L20" s="197">
        <v>318</v>
      </c>
      <c r="M20" s="197">
        <v>27.09</v>
      </c>
      <c r="N20" s="197">
        <v>16.7</v>
      </c>
      <c r="O20" s="197">
        <v>0</v>
      </c>
      <c r="P20" s="197">
        <v>29.15</v>
      </c>
      <c r="Q20" s="197">
        <v>3.5</v>
      </c>
      <c r="R20" s="197">
        <v>6.72</v>
      </c>
      <c r="S20" s="197">
        <v>4.16</v>
      </c>
      <c r="T20" s="197">
        <v>0</v>
      </c>
      <c r="U20" s="197">
        <v>51.1</v>
      </c>
      <c r="V20" s="197">
        <v>0</v>
      </c>
      <c r="W20" s="197">
        <v>9.5</v>
      </c>
      <c r="X20" s="197">
        <v>43.43</v>
      </c>
      <c r="Y20" s="197">
        <v>0</v>
      </c>
      <c r="Z20">
        <v>0</v>
      </c>
      <c r="AA20" s="197">
        <v>-0.15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58.53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72.81</v>
      </c>
      <c r="AQ20" s="197">
        <v>7.68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</v>
      </c>
      <c r="L21" s="197">
        <v>318</v>
      </c>
      <c r="M21" s="197">
        <v>27.09</v>
      </c>
      <c r="N21" s="197">
        <v>16.7</v>
      </c>
      <c r="O21" s="197">
        <v>0</v>
      </c>
      <c r="P21" s="197">
        <v>29.15</v>
      </c>
      <c r="Q21" s="197">
        <v>3.5</v>
      </c>
      <c r="R21" s="197">
        <v>6.72</v>
      </c>
      <c r="S21" s="197">
        <v>4.16</v>
      </c>
      <c r="T21" s="197">
        <v>0</v>
      </c>
      <c r="U21" s="197">
        <v>51.1</v>
      </c>
      <c r="V21" s="197">
        <v>0</v>
      </c>
      <c r="W21" s="197">
        <v>9.1199999999999992</v>
      </c>
      <c r="X21" s="197">
        <v>43.43</v>
      </c>
      <c r="Y21" s="197">
        <v>0</v>
      </c>
      <c r="Z21">
        <v>0</v>
      </c>
      <c r="AA21" s="197">
        <v>-0.15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58.53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47.98</v>
      </c>
      <c r="AQ21" s="197">
        <v>7.68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</v>
      </c>
      <c r="L22" s="197">
        <v>318</v>
      </c>
      <c r="M22" s="197">
        <v>27.09</v>
      </c>
      <c r="N22" s="197">
        <v>16.7</v>
      </c>
      <c r="O22" s="197">
        <v>0</v>
      </c>
      <c r="P22" s="197">
        <v>29.15</v>
      </c>
      <c r="Q22" s="197">
        <v>3.5</v>
      </c>
      <c r="R22" s="197">
        <v>6.72</v>
      </c>
      <c r="S22" s="197">
        <v>4.07</v>
      </c>
      <c r="T22" s="197">
        <v>0</v>
      </c>
      <c r="U22" s="197">
        <v>51.1</v>
      </c>
      <c r="V22" s="197">
        <v>0</v>
      </c>
      <c r="W22" s="197">
        <v>9.1199999999999992</v>
      </c>
      <c r="X22" s="197">
        <v>43.43</v>
      </c>
      <c r="Y22" s="197">
        <v>0</v>
      </c>
      <c r="Z22">
        <v>0</v>
      </c>
      <c r="AA22" s="197">
        <v>-0.15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58.53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38.39</v>
      </c>
      <c r="AQ22" s="197">
        <v>7.68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</v>
      </c>
      <c r="L23" s="197">
        <v>305.19</v>
      </c>
      <c r="M23" s="197">
        <v>27.09</v>
      </c>
      <c r="N23" s="197">
        <v>16.7</v>
      </c>
      <c r="O23" s="197">
        <v>0</v>
      </c>
      <c r="P23" s="197">
        <v>29.59</v>
      </c>
      <c r="Q23" s="197">
        <v>3.49</v>
      </c>
      <c r="R23" s="197">
        <v>6.72</v>
      </c>
      <c r="S23" s="197">
        <v>4.1500000000000004</v>
      </c>
      <c r="T23" s="197">
        <v>0</v>
      </c>
      <c r="U23" s="197">
        <v>51.1</v>
      </c>
      <c r="V23" s="197">
        <v>0</v>
      </c>
      <c r="W23" s="197">
        <v>9.1199999999999992</v>
      </c>
      <c r="X23" s="197">
        <v>43.43</v>
      </c>
      <c r="Y23" s="197">
        <v>0</v>
      </c>
      <c r="Z23">
        <v>0</v>
      </c>
      <c r="AA23" s="197">
        <v>-0.15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58.53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38.39</v>
      </c>
      <c r="AQ23" s="197">
        <v>7.68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</v>
      </c>
      <c r="L24" s="197">
        <v>305.19</v>
      </c>
      <c r="M24" s="197">
        <v>27.09</v>
      </c>
      <c r="N24" s="197">
        <v>16.7</v>
      </c>
      <c r="O24" s="197">
        <v>0</v>
      </c>
      <c r="P24" s="197">
        <v>30.03</v>
      </c>
      <c r="Q24" s="197">
        <v>3.49</v>
      </c>
      <c r="R24" s="197">
        <v>6.72</v>
      </c>
      <c r="S24" s="197">
        <v>4.1500000000000004</v>
      </c>
      <c r="T24" s="197">
        <v>0</v>
      </c>
      <c r="U24" s="197">
        <v>51.1</v>
      </c>
      <c r="V24" s="197">
        <v>0</v>
      </c>
      <c r="W24" s="197">
        <v>9.1199999999999992</v>
      </c>
      <c r="X24" s="197">
        <v>43.43</v>
      </c>
      <c r="Y24" s="197">
        <v>0</v>
      </c>
      <c r="Z24">
        <v>0</v>
      </c>
      <c r="AA24" s="197">
        <v>-0.15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58.53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38.39</v>
      </c>
      <c r="AQ24" s="197">
        <v>7.68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</v>
      </c>
      <c r="L25" s="197">
        <v>305.19</v>
      </c>
      <c r="M25" s="197">
        <v>27.09</v>
      </c>
      <c r="N25" s="197">
        <v>16.7</v>
      </c>
      <c r="O25" s="197">
        <v>0</v>
      </c>
      <c r="P25" s="197">
        <v>30.25</v>
      </c>
      <c r="Q25" s="197">
        <v>3.39</v>
      </c>
      <c r="R25" s="197">
        <v>6.72</v>
      </c>
      <c r="S25" s="197">
        <v>4.0599999999999996</v>
      </c>
      <c r="T25" s="197">
        <v>0</v>
      </c>
      <c r="U25" s="197">
        <v>51.1</v>
      </c>
      <c r="V25" s="197">
        <v>0</v>
      </c>
      <c r="W25" s="197">
        <v>9.16</v>
      </c>
      <c r="X25" s="197">
        <v>43.43</v>
      </c>
      <c r="Y25" s="197">
        <v>0</v>
      </c>
      <c r="Z25">
        <v>0</v>
      </c>
      <c r="AA25" s="197">
        <v>-0.15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58.53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38.39</v>
      </c>
      <c r="AQ25" s="197">
        <v>7.68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</v>
      </c>
      <c r="L26" s="197">
        <v>305.19</v>
      </c>
      <c r="M26" s="197">
        <v>27.09</v>
      </c>
      <c r="N26" s="197">
        <v>16.7</v>
      </c>
      <c r="O26" s="197">
        <v>0</v>
      </c>
      <c r="P26" s="197">
        <v>30.25</v>
      </c>
      <c r="Q26" s="197">
        <v>3.39</v>
      </c>
      <c r="R26" s="197">
        <v>6.72</v>
      </c>
      <c r="S26" s="197">
        <v>4.0599999999999996</v>
      </c>
      <c r="T26" s="197">
        <v>0</v>
      </c>
      <c r="U26" s="197">
        <v>51.1</v>
      </c>
      <c r="V26" s="197">
        <v>0</v>
      </c>
      <c r="W26" s="197">
        <v>10.94</v>
      </c>
      <c r="X26" s="197">
        <v>43.43</v>
      </c>
      <c r="Y26" s="197">
        <v>0</v>
      </c>
      <c r="Z26">
        <v>0</v>
      </c>
      <c r="AA26" s="197">
        <v>-0.15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58.53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38.39</v>
      </c>
      <c r="AQ26" s="197">
        <v>7.68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4.8</v>
      </c>
      <c r="L27" s="197">
        <v>305.19</v>
      </c>
      <c r="M27" s="197">
        <v>27.09</v>
      </c>
      <c r="N27" s="197">
        <v>16.7</v>
      </c>
      <c r="O27" s="197">
        <v>0</v>
      </c>
      <c r="P27" s="197">
        <v>30.25</v>
      </c>
      <c r="Q27" s="197">
        <v>3.39</v>
      </c>
      <c r="R27" s="197">
        <v>6.72</v>
      </c>
      <c r="S27" s="197">
        <v>4.0599999999999996</v>
      </c>
      <c r="T27" s="197">
        <v>0</v>
      </c>
      <c r="U27" s="197">
        <v>51.1</v>
      </c>
      <c r="V27" s="197">
        <v>0</v>
      </c>
      <c r="W27" s="197">
        <v>11.26</v>
      </c>
      <c r="X27" s="197">
        <v>43.43</v>
      </c>
      <c r="Y27" s="197">
        <v>0</v>
      </c>
      <c r="Z27">
        <v>0</v>
      </c>
      <c r="AA27" s="197">
        <v>-0.15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58.53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38.39</v>
      </c>
      <c r="AQ27" s="197">
        <v>7.68</v>
      </c>
      <c r="AR27" s="197">
        <v>4.1500000000000004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4.8</v>
      </c>
      <c r="L28" s="197">
        <v>305.19</v>
      </c>
      <c r="M28" s="197">
        <v>27.09</v>
      </c>
      <c r="N28" s="197">
        <v>16.7</v>
      </c>
      <c r="O28" s="197">
        <v>0</v>
      </c>
      <c r="P28" s="197">
        <v>30.25</v>
      </c>
      <c r="Q28" s="197">
        <v>3.39</v>
      </c>
      <c r="R28" s="197">
        <v>6.72</v>
      </c>
      <c r="S28" s="197">
        <v>4.0599999999999996</v>
      </c>
      <c r="T28" s="197">
        <v>0</v>
      </c>
      <c r="U28" s="197">
        <v>51.1</v>
      </c>
      <c r="V28" s="197">
        <v>0</v>
      </c>
      <c r="W28" s="197">
        <v>11.26</v>
      </c>
      <c r="X28" s="197">
        <v>43.43</v>
      </c>
      <c r="Y28" s="197">
        <v>0</v>
      </c>
      <c r="Z28">
        <v>0</v>
      </c>
      <c r="AA28" s="197">
        <v>-0.15</v>
      </c>
      <c r="AB28" s="197">
        <v>0</v>
      </c>
      <c r="AC28" s="197">
        <v>0</v>
      </c>
      <c r="AD28" s="197">
        <v>0</v>
      </c>
      <c r="AE28" s="197">
        <v>48.18</v>
      </c>
      <c r="AF28" s="197">
        <v>0</v>
      </c>
      <c r="AG28" s="197">
        <v>0</v>
      </c>
      <c r="AH28" s="197">
        <v>0</v>
      </c>
      <c r="AI28" s="197">
        <v>58.53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38.39</v>
      </c>
      <c r="AQ28" s="197">
        <v>7.68</v>
      </c>
      <c r="AR28" s="197">
        <v>8.2899999999999991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4.8600000000000003</v>
      </c>
      <c r="L29" s="197">
        <v>305.19</v>
      </c>
      <c r="M29" s="197">
        <v>27.09</v>
      </c>
      <c r="N29" s="197">
        <v>16.7</v>
      </c>
      <c r="O29" s="197">
        <v>0</v>
      </c>
      <c r="P29" s="197">
        <v>30.25</v>
      </c>
      <c r="Q29" s="197">
        <v>3.39</v>
      </c>
      <c r="R29" s="197">
        <v>6.72</v>
      </c>
      <c r="S29" s="197">
        <v>4.0599999999999996</v>
      </c>
      <c r="T29" s="197">
        <v>0</v>
      </c>
      <c r="U29" s="197">
        <v>51.1</v>
      </c>
      <c r="V29" s="197">
        <v>0</v>
      </c>
      <c r="W29" s="197">
        <v>7.51</v>
      </c>
      <c r="X29" s="197">
        <v>43.43</v>
      </c>
      <c r="Y29" s="197">
        <v>0</v>
      </c>
      <c r="Z29">
        <v>0</v>
      </c>
      <c r="AA29" s="197">
        <v>-0.15</v>
      </c>
      <c r="AB29" s="197">
        <v>0</v>
      </c>
      <c r="AC29" s="197">
        <v>0</v>
      </c>
      <c r="AD29" s="197">
        <v>0</v>
      </c>
      <c r="AE29" s="197">
        <v>48.18</v>
      </c>
      <c r="AF29" s="197">
        <v>0</v>
      </c>
      <c r="AG29" s="197">
        <v>0</v>
      </c>
      <c r="AH29" s="197">
        <v>0</v>
      </c>
      <c r="AI29" s="197">
        <v>58.53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38.39</v>
      </c>
      <c r="AQ29" s="197">
        <v>7.68</v>
      </c>
      <c r="AR29" s="197">
        <v>12.84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4.8</v>
      </c>
      <c r="L30" s="197">
        <v>305.19</v>
      </c>
      <c r="M30" s="197">
        <v>27.09</v>
      </c>
      <c r="N30" s="197">
        <v>16.7</v>
      </c>
      <c r="O30" s="197">
        <v>0</v>
      </c>
      <c r="P30" s="197">
        <v>30.25</v>
      </c>
      <c r="Q30" s="197">
        <v>3.39</v>
      </c>
      <c r="R30" s="197">
        <v>6.72</v>
      </c>
      <c r="S30" s="197">
        <v>4.0599999999999996</v>
      </c>
      <c r="T30" s="197">
        <v>0</v>
      </c>
      <c r="U30" s="197">
        <v>51.1</v>
      </c>
      <c r="V30" s="197">
        <v>0</v>
      </c>
      <c r="W30" s="197">
        <v>7.51</v>
      </c>
      <c r="X30" s="197">
        <v>43.43</v>
      </c>
      <c r="Y30" s="197">
        <v>0</v>
      </c>
      <c r="Z30">
        <v>0</v>
      </c>
      <c r="AA30" s="197">
        <v>-0.15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58.53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38.39</v>
      </c>
      <c r="AQ30" s="197">
        <v>7.68</v>
      </c>
      <c r="AR30" s="197">
        <v>16.2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4.8</v>
      </c>
      <c r="L31" s="197">
        <v>305.19</v>
      </c>
      <c r="M31" s="197">
        <v>27.09</v>
      </c>
      <c r="N31" s="197">
        <v>16.7</v>
      </c>
      <c r="O31" s="197">
        <v>0</v>
      </c>
      <c r="P31" s="197">
        <v>30.36</v>
      </c>
      <c r="Q31" s="197">
        <v>3.49</v>
      </c>
      <c r="R31" s="197">
        <v>6.72</v>
      </c>
      <c r="S31" s="197">
        <v>4.1500000000000004</v>
      </c>
      <c r="T31" s="197">
        <v>0</v>
      </c>
      <c r="U31" s="197">
        <v>51.1</v>
      </c>
      <c r="V31" s="197">
        <v>0</v>
      </c>
      <c r="W31" s="197">
        <v>7.51</v>
      </c>
      <c r="X31" s="197">
        <v>43.43</v>
      </c>
      <c r="Y31" s="197">
        <v>0</v>
      </c>
      <c r="Z31">
        <v>0</v>
      </c>
      <c r="AA31" s="197">
        <v>-0.15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58.53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38.39</v>
      </c>
      <c r="AQ31" s="197">
        <v>7.68</v>
      </c>
      <c r="AR31" s="197">
        <v>16.2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4.8</v>
      </c>
      <c r="L32" s="197">
        <v>305.19</v>
      </c>
      <c r="M32" s="197">
        <v>27.09</v>
      </c>
      <c r="N32" s="197">
        <v>16.7</v>
      </c>
      <c r="O32" s="197">
        <v>0</v>
      </c>
      <c r="P32" s="197">
        <v>30.36</v>
      </c>
      <c r="Q32" s="197">
        <v>3.49</v>
      </c>
      <c r="R32" s="197">
        <v>6.72</v>
      </c>
      <c r="S32" s="197">
        <v>4.1500000000000004</v>
      </c>
      <c r="T32" s="197">
        <v>0</v>
      </c>
      <c r="U32" s="197">
        <v>51.1</v>
      </c>
      <c r="V32" s="197">
        <v>0</v>
      </c>
      <c r="W32" s="197">
        <v>7.51</v>
      </c>
      <c r="X32" s="197">
        <v>43.43</v>
      </c>
      <c r="Y32" s="197">
        <v>0</v>
      </c>
      <c r="Z32">
        <v>0</v>
      </c>
      <c r="AA32" s="197">
        <v>-0.15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58.53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38.39</v>
      </c>
      <c r="AQ32" s="197">
        <v>7.68</v>
      </c>
      <c r="AR32" s="197">
        <v>16.2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4.8</v>
      </c>
      <c r="L33" s="197">
        <v>305.19</v>
      </c>
      <c r="M33" s="197">
        <v>27.09</v>
      </c>
      <c r="N33" s="197">
        <v>16.7</v>
      </c>
      <c r="O33" s="197">
        <v>0</v>
      </c>
      <c r="P33" s="197">
        <v>30.36</v>
      </c>
      <c r="Q33" s="197">
        <v>3.5</v>
      </c>
      <c r="R33" s="197">
        <v>6.72</v>
      </c>
      <c r="S33" s="197">
        <v>4.16</v>
      </c>
      <c r="T33" s="197">
        <v>0</v>
      </c>
      <c r="U33" s="197">
        <v>51.1</v>
      </c>
      <c r="V33" s="197">
        <v>0</v>
      </c>
      <c r="W33" s="197">
        <v>7.51</v>
      </c>
      <c r="X33" s="197">
        <v>43.43</v>
      </c>
      <c r="Y33" s="197">
        <v>0</v>
      </c>
      <c r="Z33">
        <v>0</v>
      </c>
      <c r="AA33" s="197">
        <v>-0.15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58.53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38.39</v>
      </c>
      <c r="AQ33" s="197">
        <v>7.68</v>
      </c>
      <c r="AR33" s="197">
        <v>16.2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5</v>
      </c>
      <c r="L34" s="197">
        <v>305.19</v>
      </c>
      <c r="M34" s="197">
        <v>27.09</v>
      </c>
      <c r="N34" s="197">
        <v>16.7</v>
      </c>
      <c r="O34" s="197">
        <v>0</v>
      </c>
      <c r="P34" s="197">
        <v>30.36</v>
      </c>
      <c r="Q34" s="197">
        <v>3.5</v>
      </c>
      <c r="R34" s="197">
        <v>6.72</v>
      </c>
      <c r="S34" s="197">
        <v>4.16</v>
      </c>
      <c r="T34" s="197">
        <v>0</v>
      </c>
      <c r="U34" s="197">
        <v>51.1</v>
      </c>
      <c r="V34" s="197">
        <v>0</v>
      </c>
      <c r="W34" s="197">
        <v>6.38</v>
      </c>
      <c r="X34" s="197">
        <v>16.309999999999999</v>
      </c>
      <c r="Y34" s="197">
        <v>0</v>
      </c>
      <c r="Z34">
        <v>0</v>
      </c>
      <c r="AA34" s="197">
        <v>-0.15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58.53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21.11</v>
      </c>
      <c r="AQ34" s="197">
        <v>7.68</v>
      </c>
      <c r="AR34" s="197">
        <v>17.7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5</v>
      </c>
      <c r="L35" s="197">
        <v>318</v>
      </c>
      <c r="M35" s="197">
        <v>27.09</v>
      </c>
      <c r="N35" s="197">
        <v>16.7</v>
      </c>
      <c r="O35" s="197">
        <v>0</v>
      </c>
      <c r="P35" s="197">
        <v>30.36</v>
      </c>
      <c r="Q35" s="197">
        <v>3.5</v>
      </c>
      <c r="R35" s="197">
        <v>6.72</v>
      </c>
      <c r="S35" s="197">
        <v>4.16</v>
      </c>
      <c r="T35" s="197">
        <v>0</v>
      </c>
      <c r="U35" s="197">
        <v>51.36</v>
      </c>
      <c r="V35" s="197">
        <v>3.34</v>
      </c>
      <c r="W35" s="197">
        <v>6.11</v>
      </c>
      <c r="X35" s="197">
        <v>16.309999999999999</v>
      </c>
      <c r="Y35" s="197">
        <v>0</v>
      </c>
      <c r="Z35">
        <v>0</v>
      </c>
      <c r="AA35" s="197">
        <v>-0.15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58.53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21.11</v>
      </c>
      <c r="AQ35" s="197">
        <v>8.57</v>
      </c>
      <c r="AR35" s="197">
        <v>17.7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5</v>
      </c>
      <c r="L36" s="197">
        <v>318</v>
      </c>
      <c r="M36" s="197">
        <v>27.09</v>
      </c>
      <c r="N36" s="197">
        <v>16.7</v>
      </c>
      <c r="O36" s="197">
        <v>0</v>
      </c>
      <c r="P36" s="197">
        <v>30.36</v>
      </c>
      <c r="Q36" s="197">
        <v>3.5</v>
      </c>
      <c r="R36" s="197">
        <v>6.72</v>
      </c>
      <c r="S36" s="197">
        <v>4.16</v>
      </c>
      <c r="T36" s="197">
        <v>0</v>
      </c>
      <c r="U36" s="197">
        <v>51.37</v>
      </c>
      <c r="V36" s="197">
        <v>1.58</v>
      </c>
      <c r="W36" s="197">
        <v>6.11</v>
      </c>
      <c r="X36" s="197">
        <v>16.309999999999999</v>
      </c>
      <c r="Y36" s="197">
        <v>0</v>
      </c>
      <c r="Z36">
        <v>0</v>
      </c>
      <c r="AA36" s="197">
        <v>-0.15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58.53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21.11</v>
      </c>
      <c r="AQ36" s="197">
        <v>8.57</v>
      </c>
      <c r="AR36" s="197">
        <v>17.7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4.9800000000000004</v>
      </c>
      <c r="L37" s="197">
        <v>318</v>
      </c>
      <c r="M37" s="197">
        <v>27.09</v>
      </c>
      <c r="N37" s="197">
        <v>16.7</v>
      </c>
      <c r="O37" s="197">
        <v>0</v>
      </c>
      <c r="P37" s="197">
        <v>30.25</v>
      </c>
      <c r="Q37" s="197">
        <v>3.5</v>
      </c>
      <c r="R37" s="197">
        <v>6.72</v>
      </c>
      <c r="S37" s="197">
        <v>4.16</v>
      </c>
      <c r="T37" s="197">
        <v>0</v>
      </c>
      <c r="U37" s="197">
        <v>51.37</v>
      </c>
      <c r="V37" s="197">
        <v>0</v>
      </c>
      <c r="W37" s="197">
        <v>4.74</v>
      </c>
      <c r="X37" s="197">
        <v>16.32</v>
      </c>
      <c r="Y37" s="197">
        <v>0</v>
      </c>
      <c r="Z37">
        <v>0</v>
      </c>
      <c r="AA37" s="197">
        <v>-0.15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58.53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21.11</v>
      </c>
      <c r="AQ37" s="197">
        <v>8.57</v>
      </c>
      <c r="AR37" s="197">
        <v>17.7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4.9800000000000004</v>
      </c>
      <c r="L38" s="197">
        <v>318</v>
      </c>
      <c r="M38" s="197">
        <v>27.09</v>
      </c>
      <c r="N38" s="197">
        <v>16.7</v>
      </c>
      <c r="O38" s="197">
        <v>0</v>
      </c>
      <c r="P38" s="197">
        <v>30.25</v>
      </c>
      <c r="Q38" s="197">
        <v>3.5</v>
      </c>
      <c r="R38" s="197">
        <v>6.72</v>
      </c>
      <c r="S38" s="197">
        <v>4.16</v>
      </c>
      <c r="T38" s="197">
        <v>0</v>
      </c>
      <c r="U38" s="197">
        <v>51.37</v>
      </c>
      <c r="V38" s="197">
        <v>0</v>
      </c>
      <c r="W38" s="197">
        <v>1.92</v>
      </c>
      <c r="X38" s="197">
        <v>16.32</v>
      </c>
      <c r="Y38" s="197">
        <v>0</v>
      </c>
      <c r="Z38">
        <v>0</v>
      </c>
      <c r="AA38" s="197">
        <v>-0.15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58.53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21.11</v>
      </c>
      <c r="AQ38" s="197">
        <v>8.57</v>
      </c>
      <c r="AR38" s="197">
        <v>17.7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4.9800000000000004</v>
      </c>
      <c r="L39" s="197">
        <v>311.14</v>
      </c>
      <c r="M39" s="197">
        <v>27.09</v>
      </c>
      <c r="N39" s="197">
        <v>16.7</v>
      </c>
      <c r="O39" s="197">
        <v>0</v>
      </c>
      <c r="P39" s="197">
        <v>30.25</v>
      </c>
      <c r="Q39" s="197">
        <v>3.5</v>
      </c>
      <c r="R39" s="197">
        <v>6.72</v>
      </c>
      <c r="S39" s="197">
        <v>4.16</v>
      </c>
      <c r="T39" s="197">
        <v>0</v>
      </c>
      <c r="U39" s="197">
        <v>51.37</v>
      </c>
      <c r="V39" s="197">
        <v>0</v>
      </c>
      <c r="W39" s="197">
        <v>1.92</v>
      </c>
      <c r="X39" s="197">
        <v>16.32</v>
      </c>
      <c r="Y39" s="197">
        <v>0</v>
      </c>
      <c r="Z39">
        <v>0</v>
      </c>
      <c r="AA39" s="197">
        <v>-0.15</v>
      </c>
      <c r="AB39" s="197">
        <v>0</v>
      </c>
      <c r="AC39" s="197">
        <v>0</v>
      </c>
      <c r="AD39" s="197">
        <v>0</v>
      </c>
      <c r="AE39" s="197">
        <v>48.18</v>
      </c>
      <c r="AF39" s="197">
        <v>0</v>
      </c>
      <c r="AG39" s="197">
        <v>0</v>
      </c>
      <c r="AH39" s="197">
        <v>0</v>
      </c>
      <c r="AI39" s="197">
        <v>58.53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21.11</v>
      </c>
      <c r="AQ39" s="197">
        <v>8.57</v>
      </c>
      <c r="AR39" s="197">
        <v>17.7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4.9800000000000004</v>
      </c>
      <c r="L40" s="197">
        <v>311.14</v>
      </c>
      <c r="M40" s="197">
        <v>27.09</v>
      </c>
      <c r="N40" s="197">
        <v>16.7</v>
      </c>
      <c r="O40" s="197">
        <v>0</v>
      </c>
      <c r="P40" s="197">
        <v>30.25</v>
      </c>
      <c r="Q40" s="197">
        <v>3.5</v>
      </c>
      <c r="R40" s="197">
        <v>6.72</v>
      </c>
      <c r="S40" s="197">
        <v>4.16</v>
      </c>
      <c r="T40" s="197">
        <v>0</v>
      </c>
      <c r="U40" s="197">
        <v>51.37</v>
      </c>
      <c r="V40" s="197">
        <v>0</v>
      </c>
      <c r="W40" s="197">
        <v>1.92</v>
      </c>
      <c r="X40" s="197">
        <v>16.32</v>
      </c>
      <c r="Y40" s="197">
        <v>0</v>
      </c>
      <c r="Z40">
        <v>0</v>
      </c>
      <c r="AA40" s="197">
        <v>-0.15</v>
      </c>
      <c r="AB40" s="197">
        <v>0</v>
      </c>
      <c r="AC40" s="197">
        <v>0</v>
      </c>
      <c r="AD40" s="197">
        <v>0</v>
      </c>
      <c r="AE40" s="197">
        <v>48.18</v>
      </c>
      <c r="AF40" s="197">
        <v>0</v>
      </c>
      <c r="AG40" s="197">
        <v>0</v>
      </c>
      <c r="AH40" s="197">
        <v>0</v>
      </c>
      <c r="AI40" s="197">
        <v>58.53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21.11</v>
      </c>
      <c r="AQ40" s="197">
        <v>8.57</v>
      </c>
      <c r="AR40" s="197">
        <v>17.7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4.9800000000000004</v>
      </c>
      <c r="L41" s="197">
        <v>311.14</v>
      </c>
      <c r="M41" s="197">
        <v>27.09</v>
      </c>
      <c r="N41" s="197">
        <v>16.7</v>
      </c>
      <c r="O41" s="197">
        <v>0</v>
      </c>
      <c r="P41" s="197">
        <v>30.25</v>
      </c>
      <c r="Q41" s="197">
        <v>3.5</v>
      </c>
      <c r="R41" s="197">
        <v>6.72</v>
      </c>
      <c r="S41" s="197">
        <v>4.16</v>
      </c>
      <c r="T41" s="197">
        <v>0</v>
      </c>
      <c r="U41" s="197">
        <v>51.37</v>
      </c>
      <c r="V41" s="197">
        <v>0</v>
      </c>
      <c r="W41" s="197">
        <v>1.92</v>
      </c>
      <c r="X41" s="197">
        <v>16.32</v>
      </c>
      <c r="Y41" s="197">
        <v>0</v>
      </c>
      <c r="Z41">
        <v>0</v>
      </c>
      <c r="AA41" s="197">
        <v>-0.15</v>
      </c>
      <c r="AB41" s="197">
        <v>0</v>
      </c>
      <c r="AC41" s="197">
        <v>0</v>
      </c>
      <c r="AD41" s="197">
        <v>0</v>
      </c>
      <c r="AE41" s="197">
        <v>48.18</v>
      </c>
      <c r="AF41" s="197">
        <v>0</v>
      </c>
      <c r="AG41" s="197">
        <v>0</v>
      </c>
      <c r="AH41" s="197">
        <v>0</v>
      </c>
      <c r="AI41" s="197">
        <v>58.53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21.11</v>
      </c>
      <c r="AQ41" s="197">
        <v>8.57</v>
      </c>
      <c r="AR41" s="197">
        <v>17.7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4.9800000000000004</v>
      </c>
      <c r="L42" s="197">
        <v>311.14</v>
      </c>
      <c r="M42" s="197">
        <v>27.09</v>
      </c>
      <c r="N42" s="197">
        <v>16.7</v>
      </c>
      <c r="O42" s="197">
        <v>0</v>
      </c>
      <c r="P42" s="197">
        <v>30.25</v>
      </c>
      <c r="Q42" s="197">
        <v>3.5</v>
      </c>
      <c r="R42" s="197">
        <v>6.72</v>
      </c>
      <c r="S42" s="197">
        <v>4.16</v>
      </c>
      <c r="T42" s="197">
        <v>0</v>
      </c>
      <c r="U42" s="197">
        <v>51.37</v>
      </c>
      <c r="V42" s="197">
        <v>0</v>
      </c>
      <c r="W42" s="197">
        <v>1.92</v>
      </c>
      <c r="X42" s="197">
        <v>16.32</v>
      </c>
      <c r="Y42" s="197">
        <v>0</v>
      </c>
      <c r="Z42">
        <v>0</v>
      </c>
      <c r="AA42" s="197">
        <v>-0.15</v>
      </c>
      <c r="AB42" s="197">
        <v>0</v>
      </c>
      <c r="AC42" s="197">
        <v>0</v>
      </c>
      <c r="AD42" s="197">
        <v>0</v>
      </c>
      <c r="AE42" s="197">
        <v>48.18</v>
      </c>
      <c r="AF42" s="197">
        <v>0</v>
      </c>
      <c r="AG42" s="197">
        <v>0</v>
      </c>
      <c r="AH42" s="197">
        <v>0</v>
      </c>
      <c r="AI42" s="197">
        <v>58.53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21.11</v>
      </c>
      <c r="AQ42" s="197">
        <v>8.57</v>
      </c>
      <c r="AR42" s="197">
        <v>17.7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4.9800000000000004</v>
      </c>
      <c r="L43" s="197">
        <v>311.14</v>
      </c>
      <c r="M43" s="197">
        <v>27.09</v>
      </c>
      <c r="N43" s="197">
        <v>16.7</v>
      </c>
      <c r="O43" s="197">
        <v>0</v>
      </c>
      <c r="P43" s="197">
        <v>30.25</v>
      </c>
      <c r="Q43" s="197">
        <v>3.5</v>
      </c>
      <c r="R43" s="197">
        <v>6.72</v>
      </c>
      <c r="S43" s="197">
        <v>4.16</v>
      </c>
      <c r="T43" s="197">
        <v>0</v>
      </c>
      <c r="U43" s="197">
        <v>51.37</v>
      </c>
      <c r="V43" s="197">
        <v>0</v>
      </c>
      <c r="W43" s="197">
        <v>9.31</v>
      </c>
      <c r="X43" s="197">
        <v>28.15</v>
      </c>
      <c r="Y43" s="197">
        <v>0</v>
      </c>
      <c r="Z43">
        <v>0</v>
      </c>
      <c r="AA43" s="197">
        <v>-0.15</v>
      </c>
      <c r="AB43" s="197">
        <v>0</v>
      </c>
      <c r="AC43" s="197">
        <v>0</v>
      </c>
      <c r="AD43" s="197">
        <v>0</v>
      </c>
      <c r="AE43" s="197">
        <v>48.18</v>
      </c>
      <c r="AF43" s="197">
        <v>0</v>
      </c>
      <c r="AG43" s="197">
        <v>0</v>
      </c>
      <c r="AH43" s="197">
        <v>0</v>
      </c>
      <c r="AI43" s="197">
        <v>58.53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21.11</v>
      </c>
      <c r="AQ43" s="197">
        <v>8.57</v>
      </c>
      <c r="AR43" s="197">
        <v>17.7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4.9800000000000004</v>
      </c>
      <c r="L44" s="197">
        <v>311.14</v>
      </c>
      <c r="M44" s="197">
        <v>27.09</v>
      </c>
      <c r="N44" s="197">
        <v>16.7</v>
      </c>
      <c r="O44" s="197">
        <v>0</v>
      </c>
      <c r="P44" s="197">
        <v>30.25</v>
      </c>
      <c r="Q44" s="197">
        <v>3.5</v>
      </c>
      <c r="R44" s="197">
        <v>6.73</v>
      </c>
      <c r="S44" s="197">
        <v>4.16</v>
      </c>
      <c r="T44" s="197">
        <v>0</v>
      </c>
      <c r="U44" s="197">
        <v>51.37</v>
      </c>
      <c r="V44" s="197">
        <v>0</v>
      </c>
      <c r="W44" s="197">
        <v>9.31</v>
      </c>
      <c r="X44" s="197">
        <v>35.630000000000003</v>
      </c>
      <c r="Y44" s="197">
        <v>0</v>
      </c>
      <c r="Z44">
        <v>0</v>
      </c>
      <c r="AA44" s="197">
        <v>-0.15</v>
      </c>
      <c r="AB44" s="197">
        <v>0</v>
      </c>
      <c r="AC44" s="197">
        <v>0</v>
      </c>
      <c r="AD44" s="197">
        <v>0</v>
      </c>
      <c r="AE44" s="197">
        <v>48.18</v>
      </c>
      <c r="AF44" s="197">
        <v>0</v>
      </c>
      <c r="AG44" s="197">
        <v>0</v>
      </c>
      <c r="AH44" s="197">
        <v>0</v>
      </c>
      <c r="AI44" s="197">
        <v>58.53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21.11</v>
      </c>
      <c r="AQ44" s="197">
        <v>8.57</v>
      </c>
      <c r="AR44" s="197">
        <v>17.7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4.9800000000000004</v>
      </c>
      <c r="L45" s="197">
        <v>311.14</v>
      </c>
      <c r="M45" s="197">
        <v>27.09</v>
      </c>
      <c r="N45" s="197">
        <v>16.7</v>
      </c>
      <c r="O45" s="197">
        <v>0</v>
      </c>
      <c r="P45" s="197">
        <v>30.25</v>
      </c>
      <c r="Q45" s="197">
        <v>3.5</v>
      </c>
      <c r="R45" s="197">
        <v>6.95</v>
      </c>
      <c r="S45" s="197">
        <v>4.16</v>
      </c>
      <c r="T45" s="197">
        <v>0</v>
      </c>
      <c r="U45" s="197">
        <v>51.37</v>
      </c>
      <c r="V45" s="197">
        <v>0</v>
      </c>
      <c r="W45" s="197">
        <v>9.81</v>
      </c>
      <c r="X45" s="197">
        <v>43.44</v>
      </c>
      <c r="Y45" s="197">
        <v>0</v>
      </c>
      <c r="Z45">
        <v>0</v>
      </c>
      <c r="AA45" s="197">
        <v>-0.15</v>
      </c>
      <c r="AB45" s="197">
        <v>0</v>
      </c>
      <c r="AC45" s="197">
        <v>0</v>
      </c>
      <c r="AD45" s="197">
        <v>0</v>
      </c>
      <c r="AE45" s="197">
        <v>48.18</v>
      </c>
      <c r="AF45" s="197">
        <v>0</v>
      </c>
      <c r="AG45" s="197">
        <v>0</v>
      </c>
      <c r="AH45" s="197">
        <v>0</v>
      </c>
      <c r="AI45" s="197">
        <v>58.53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38.39</v>
      </c>
      <c r="AQ45" s="197">
        <v>8.57</v>
      </c>
      <c r="AR45" s="197">
        <v>17.7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4.9800000000000004</v>
      </c>
      <c r="L46" s="197">
        <v>311.14</v>
      </c>
      <c r="M46" s="197">
        <v>27.09</v>
      </c>
      <c r="N46" s="197">
        <v>16.7</v>
      </c>
      <c r="O46" s="197">
        <v>0</v>
      </c>
      <c r="P46" s="197">
        <v>30.25</v>
      </c>
      <c r="Q46" s="197">
        <v>3.5</v>
      </c>
      <c r="R46" s="197">
        <v>6.95</v>
      </c>
      <c r="S46" s="197">
        <v>4.16</v>
      </c>
      <c r="T46" s="197">
        <v>0</v>
      </c>
      <c r="U46" s="197">
        <v>51.37</v>
      </c>
      <c r="V46" s="197">
        <v>5.76</v>
      </c>
      <c r="W46" s="197">
        <v>9.81</v>
      </c>
      <c r="X46" s="197">
        <v>43.44</v>
      </c>
      <c r="Y46" s="197">
        <v>0</v>
      </c>
      <c r="Z46">
        <v>0</v>
      </c>
      <c r="AA46" s="197">
        <v>-0.15</v>
      </c>
      <c r="AB46" s="197">
        <v>0</v>
      </c>
      <c r="AC46" s="197">
        <v>0</v>
      </c>
      <c r="AD46" s="197">
        <v>0</v>
      </c>
      <c r="AE46" s="197">
        <v>48.18</v>
      </c>
      <c r="AF46" s="197">
        <v>0</v>
      </c>
      <c r="AG46" s="197">
        <v>0</v>
      </c>
      <c r="AH46" s="197">
        <v>0</v>
      </c>
      <c r="AI46" s="197">
        <v>58.53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71.98</v>
      </c>
      <c r="AQ46" s="197">
        <v>22.58</v>
      </c>
      <c r="AR46" s="197">
        <v>17.7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4.9800000000000004</v>
      </c>
      <c r="L47" s="197">
        <v>311.14</v>
      </c>
      <c r="M47" s="197">
        <v>27.09</v>
      </c>
      <c r="N47" s="197">
        <v>16.7</v>
      </c>
      <c r="O47" s="197">
        <v>0</v>
      </c>
      <c r="P47" s="197">
        <v>30.25</v>
      </c>
      <c r="Q47" s="197">
        <v>3.5</v>
      </c>
      <c r="R47" s="197">
        <v>7</v>
      </c>
      <c r="S47" s="197">
        <v>4.16</v>
      </c>
      <c r="T47" s="197">
        <v>0</v>
      </c>
      <c r="U47" s="197">
        <v>51.37</v>
      </c>
      <c r="V47" s="197">
        <v>5.76</v>
      </c>
      <c r="W47" s="197">
        <v>12.69</v>
      </c>
      <c r="X47" s="197">
        <v>43.44</v>
      </c>
      <c r="Y47" s="197">
        <v>0</v>
      </c>
      <c r="Z47">
        <v>0</v>
      </c>
      <c r="AA47" s="197">
        <v>-0.15</v>
      </c>
      <c r="AB47" s="197">
        <v>0</v>
      </c>
      <c r="AC47" s="197">
        <v>0</v>
      </c>
      <c r="AD47" s="197">
        <v>0</v>
      </c>
      <c r="AE47" s="197">
        <v>48.18</v>
      </c>
      <c r="AF47" s="197">
        <v>0</v>
      </c>
      <c r="AG47" s="197">
        <v>0</v>
      </c>
      <c r="AH47" s="197">
        <v>0</v>
      </c>
      <c r="AI47" s="197">
        <v>58.53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71.98</v>
      </c>
      <c r="AQ47" s="197">
        <v>22.58</v>
      </c>
      <c r="AR47" s="197">
        <v>17.7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4.9800000000000004</v>
      </c>
      <c r="L48" s="197">
        <v>311.14</v>
      </c>
      <c r="M48" s="197">
        <v>27.09</v>
      </c>
      <c r="N48" s="197">
        <v>16.7</v>
      </c>
      <c r="O48" s="197">
        <v>0</v>
      </c>
      <c r="P48" s="197">
        <v>30.25</v>
      </c>
      <c r="Q48" s="197">
        <v>3.5</v>
      </c>
      <c r="R48" s="197">
        <v>7</v>
      </c>
      <c r="S48" s="197">
        <v>4.1500000000000004</v>
      </c>
      <c r="T48" s="197">
        <v>0</v>
      </c>
      <c r="U48" s="197">
        <v>51.37</v>
      </c>
      <c r="V48" s="197">
        <v>5.76</v>
      </c>
      <c r="W48" s="197">
        <v>12.69</v>
      </c>
      <c r="X48" s="197">
        <v>38.520000000000003</v>
      </c>
      <c r="Y48" s="197">
        <v>0</v>
      </c>
      <c r="Z48">
        <v>0</v>
      </c>
      <c r="AA48" s="197">
        <v>-0.15</v>
      </c>
      <c r="AB48" s="197">
        <v>0</v>
      </c>
      <c r="AC48" s="197">
        <v>0</v>
      </c>
      <c r="AD48" s="197">
        <v>0</v>
      </c>
      <c r="AE48" s="197">
        <v>48.18</v>
      </c>
      <c r="AF48" s="197">
        <v>0</v>
      </c>
      <c r="AG48" s="197">
        <v>0</v>
      </c>
      <c r="AH48" s="197">
        <v>0</v>
      </c>
      <c r="AI48" s="197">
        <v>58.53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71.98</v>
      </c>
      <c r="AQ48" s="197">
        <v>22.58</v>
      </c>
      <c r="AR48" s="197">
        <v>17.7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4.9800000000000004</v>
      </c>
      <c r="L49" s="197">
        <v>311.14</v>
      </c>
      <c r="M49" s="197">
        <v>27.09</v>
      </c>
      <c r="N49" s="197">
        <v>16.7</v>
      </c>
      <c r="O49" s="197">
        <v>0</v>
      </c>
      <c r="P49" s="197">
        <v>30.25</v>
      </c>
      <c r="Q49" s="197">
        <v>3.5</v>
      </c>
      <c r="R49" s="197">
        <v>7</v>
      </c>
      <c r="S49" s="197">
        <v>4.1500000000000004</v>
      </c>
      <c r="T49" s="197">
        <v>0</v>
      </c>
      <c r="U49" s="197">
        <v>51.37</v>
      </c>
      <c r="V49" s="197">
        <v>5.76</v>
      </c>
      <c r="W49" s="197">
        <v>12.69</v>
      </c>
      <c r="X49" s="197">
        <v>43.44</v>
      </c>
      <c r="Y49" s="197">
        <v>0</v>
      </c>
      <c r="Z49">
        <v>0</v>
      </c>
      <c r="AA49" s="197">
        <v>-0.15</v>
      </c>
      <c r="AB49" s="197">
        <v>0</v>
      </c>
      <c r="AC49" s="197">
        <v>0</v>
      </c>
      <c r="AD49" s="197">
        <v>0</v>
      </c>
      <c r="AE49" s="197">
        <v>48.18</v>
      </c>
      <c r="AF49" s="197">
        <v>0</v>
      </c>
      <c r="AG49" s="197">
        <v>0</v>
      </c>
      <c r="AH49" s="197">
        <v>0</v>
      </c>
      <c r="AI49" s="197">
        <v>58.53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71.98</v>
      </c>
      <c r="AQ49" s="197">
        <v>22.58</v>
      </c>
      <c r="AR49" s="197">
        <v>18.7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4.9800000000000004</v>
      </c>
      <c r="L50" s="197">
        <v>311.14</v>
      </c>
      <c r="M50" s="197">
        <v>27.09</v>
      </c>
      <c r="N50" s="197">
        <v>16.7</v>
      </c>
      <c r="O50" s="197">
        <v>0</v>
      </c>
      <c r="P50" s="197">
        <v>30.25</v>
      </c>
      <c r="Q50" s="197">
        <v>3.5</v>
      </c>
      <c r="R50" s="197">
        <v>7</v>
      </c>
      <c r="S50" s="197">
        <v>4.1500000000000004</v>
      </c>
      <c r="T50" s="197">
        <v>0</v>
      </c>
      <c r="U50" s="197">
        <v>51.37</v>
      </c>
      <c r="V50" s="197">
        <v>5.76</v>
      </c>
      <c r="W50" s="197">
        <v>12.69</v>
      </c>
      <c r="X50" s="197">
        <v>43.44</v>
      </c>
      <c r="Y50" s="197">
        <v>0</v>
      </c>
      <c r="Z50">
        <v>0</v>
      </c>
      <c r="AA50" s="197">
        <v>-0.15</v>
      </c>
      <c r="AB50" s="197">
        <v>0</v>
      </c>
      <c r="AC50" s="197">
        <v>0</v>
      </c>
      <c r="AD50" s="197">
        <v>0</v>
      </c>
      <c r="AE50" s="197">
        <v>48.18</v>
      </c>
      <c r="AF50" s="197">
        <v>0</v>
      </c>
      <c r="AG50" s="197">
        <v>0</v>
      </c>
      <c r="AH50" s="197">
        <v>0</v>
      </c>
      <c r="AI50" s="197">
        <v>58.53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71.98</v>
      </c>
      <c r="AQ50" s="197">
        <v>22.58</v>
      </c>
      <c r="AR50" s="197">
        <v>18.7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9.26</v>
      </c>
      <c r="L51" s="197">
        <v>314.91000000000003</v>
      </c>
      <c r="M51" s="197">
        <v>27.09</v>
      </c>
      <c r="N51" s="197">
        <v>16.7</v>
      </c>
      <c r="O51" s="197">
        <v>0</v>
      </c>
      <c r="P51" s="197">
        <v>30.25</v>
      </c>
      <c r="Q51" s="197">
        <v>3.5</v>
      </c>
      <c r="R51" s="197">
        <v>12.49</v>
      </c>
      <c r="S51" s="197">
        <v>4.1500000000000004</v>
      </c>
      <c r="T51" s="197">
        <v>0</v>
      </c>
      <c r="U51" s="197">
        <v>51.37</v>
      </c>
      <c r="V51" s="197">
        <v>5.76</v>
      </c>
      <c r="W51" s="197">
        <v>13.28</v>
      </c>
      <c r="X51" s="197">
        <v>43.44</v>
      </c>
      <c r="Y51" s="197">
        <v>0</v>
      </c>
      <c r="Z51">
        <v>0</v>
      </c>
      <c r="AA51" s="197">
        <v>-0.15</v>
      </c>
      <c r="AB51" s="197">
        <v>0</v>
      </c>
      <c r="AC51" s="197">
        <v>0</v>
      </c>
      <c r="AD51" s="197">
        <v>0</v>
      </c>
      <c r="AE51" s="197">
        <v>48.18</v>
      </c>
      <c r="AF51" s="197">
        <v>0</v>
      </c>
      <c r="AG51" s="197">
        <v>0</v>
      </c>
      <c r="AH51" s="197">
        <v>0</v>
      </c>
      <c r="AI51" s="197">
        <v>58.53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71.98</v>
      </c>
      <c r="AQ51" s="197">
        <v>22.58</v>
      </c>
      <c r="AR51" s="197">
        <v>18.7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9.26</v>
      </c>
      <c r="L52" s="197">
        <v>314.91000000000003</v>
      </c>
      <c r="M52" s="197">
        <v>27.09</v>
      </c>
      <c r="N52" s="197">
        <v>16.7</v>
      </c>
      <c r="O52" s="197">
        <v>0</v>
      </c>
      <c r="P52" s="197">
        <v>30.25</v>
      </c>
      <c r="Q52" s="197">
        <v>3.5</v>
      </c>
      <c r="R52" s="197">
        <v>12.49</v>
      </c>
      <c r="S52" s="197">
        <v>4.1500000000000004</v>
      </c>
      <c r="T52" s="197">
        <v>0</v>
      </c>
      <c r="U52" s="197">
        <v>51.37</v>
      </c>
      <c r="V52" s="197">
        <v>5.76</v>
      </c>
      <c r="W52" s="197">
        <v>13.28</v>
      </c>
      <c r="X52" s="197">
        <v>43.44</v>
      </c>
      <c r="Y52" s="197">
        <v>0</v>
      </c>
      <c r="Z52">
        <v>0</v>
      </c>
      <c r="AA52" s="197">
        <v>-0.15</v>
      </c>
      <c r="AB52" s="197">
        <v>0</v>
      </c>
      <c r="AC52" s="197">
        <v>0</v>
      </c>
      <c r="AD52" s="197">
        <v>0</v>
      </c>
      <c r="AE52" s="197">
        <v>48.18</v>
      </c>
      <c r="AF52" s="197">
        <v>0</v>
      </c>
      <c r="AG52" s="197">
        <v>0</v>
      </c>
      <c r="AH52" s="197">
        <v>0</v>
      </c>
      <c r="AI52" s="197">
        <v>58.53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71.98</v>
      </c>
      <c r="AQ52" s="197">
        <v>22.58</v>
      </c>
      <c r="AR52" s="197">
        <v>18.7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9.15</v>
      </c>
      <c r="L53" s="197">
        <v>324.89999999999998</v>
      </c>
      <c r="M53" s="197">
        <v>27.09</v>
      </c>
      <c r="N53" s="197">
        <v>16.7</v>
      </c>
      <c r="O53" s="197">
        <v>0</v>
      </c>
      <c r="P53" s="197">
        <v>30.25</v>
      </c>
      <c r="Q53" s="197">
        <v>3.51</v>
      </c>
      <c r="R53" s="197">
        <v>12.49</v>
      </c>
      <c r="S53" s="197">
        <v>4.18</v>
      </c>
      <c r="T53" s="197">
        <v>0</v>
      </c>
      <c r="U53" s="197">
        <v>51.37</v>
      </c>
      <c r="V53" s="197">
        <v>5.76</v>
      </c>
      <c r="W53" s="197">
        <v>13.66</v>
      </c>
      <c r="X53" s="197">
        <v>43.44</v>
      </c>
      <c r="Y53" s="197">
        <v>0</v>
      </c>
      <c r="Z53">
        <v>0</v>
      </c>
      <c r="AA53" s="197">
        <v>-0.15</v>
      </c>
      <c r="AB53" s="197">
        <v>0</v>
      </c>
      <c r="AC53" s="197">
        <v>0</v>
      </c>
      <c r="AD53" s="197">
        <v>0</v>
      </c>
      <c r="AE53" s="197">
        <v>48.18</v>
      </c>
      <c r="AF53" s="197">
        <v>0</v>
      </c>
      <c r="AG53" s="197">
        <v>0</v>
      </c>
      <c r="AH53" s="197">
        <v>0</v>
      </c>
      <c r="AI53" s="197">
        <v>58.53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71.98</v>
      </c>
      <c r="AQ53" s="197">
        <v>22.58</v>
      </c>
      <c r="AR53" s="197">
        <v>18.7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9.15</v>
      </c>
      <c r="L54" s="197">
        <v>334.9</v>
      </c>
      <c r="M54" s="197">
        <v>27.09</v>
      </c>
      <c r="N54" s="197">
        <v>16.7</v>
      </c>
      <c r="O54" s="197">
        <v>0</v>
      </c>
      <c r="P54" s="197">
        <v>30.25</v>
      </c>
      <c r="Q54" s="197">
        <v>3.51</v>
      </c>
      <c r="R54" s="197">
        <v>12.49</v>
      </c>
      <c r="S54" s="197">
        <v>4.18</v>
      </c>
      <c r="T54" s="197">
        <v>0</v>
      </c>
      <c r="U54" s="197">
        <v>51.37</v>
      </c>
      <c r="V54" s="197">
        <v>5.76</v>
      </c>
      <c r="W54" s="197">
        <v>13.66</v>
      </c>
      <c r="X54" s="197">
        <v>43.44</v>
      </c>
      <c r="Y54" s="197">
        <v>0</v>
      </c>
      <c r="Z54">
        <v>0</v>
      </c>
      <c r="AA54" s="197">
        <v>-0.15</v>
      </c>
      <c r="AB54" s="197">
        <v>0</v>
      </c>
      <c r="AC54" s="197">
        <v>0</v>
      </c>
      <c r="AD54" s="197">
        <v>0</v>
      </c>
      <c r="AE54" s="197">
        <v>48.18</v>
      </c>
      <c r="AF54" s="197">
        <v>0</v>
      </c>
      <c r="AG54" s="197">
        <v>0</v>
      </c>
      <c r="AH54" s="197">
        <v>0</v>
      </c>
      <c r="AI54" s="197">
        <v>58.53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71.98</v>
      </c>
      <c r="AQ54" s="197">
        <v>22.58</v>
      </c>
      <c r="AR54" s="197">
        <v>18.7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4.8899999999999997</v>
      </c>
      <c r="L55" s="197">
        <v>324.89999999999998</v>
      </c>
      <c r="M55" s="197">
        <v>27.09</v>
      </c>
      <c r="N55" s="197">
        <v>16.7</v>
      </c>
      <c r="O55" s="197">
        <v>0</v>
      </c>
      <c r="P55" s="197">
        <v>30.25</v>
      </c>
      <c r="Q55" s="197">
        <v>3.51</v>
      </c>
      <c r="R55" s="197">
        <v>12.49</v>
      </c>
      <c r="S55" s="197">
        <v>4.1900000000000004</v>
      </c>
      <c r="T55" s="197">
        <v>0</v>
      </c>
      <c r="U55" s="197">
        <v>51.37</v>
      </c>
      <c r="V55" s="197">
        <v>5.76</v>
      </c>
      <c r="W55" s="197">
        <v>13.66</v>
      </c>
      <c r="X55" s="197">
        <v>43.44</v>
      </c>
      <c r="Y55" s="197">
        <v>0</v>
      </c>
      <c r="Z55">
        <v>0</v>
      </c>
      <c r="AA55" s="197">
        <v>-0.15</v>
      </c>
      <c r="AB55" s="197">
        <v>0</v>
      </c>
      <c r="AC55" s="197">
        <v>0</v>
      </c>
      <c r="AD55" s="197">
        <v>0</v>
      </c>
      <c r="AE55" s="197">
        <v>46.93</v>
      </c>
      <c r="AF55" s="197">
        <v>0</v>
      </c>
      <c r="AG55" s="197">
        <v>0</v>
      </c>
      <c r="AH55" s="197">
        <v>0</v>
      </c>
      <c r="AI55" s="197">
        <v>58.53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72</v>
      </c>
      <c r="AQ55" s="197">
        <v>22.59</v>
      </c>
      <c r="AR55" s="197">
        <v>18.7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4.8899999999999997</v>
      </c>
      <c r="L56" s="197">
        <v>319.89999999999998</v>
      </c>
      <c r="M56" s="197">
        <v>27.09</v>
      </c>
      <c r="N56" s="197">
        <v>16.7</v>
      </c>
      <c r="O56" s="197">
        <v>0</v>
      </c>
      <c r="P56" s="197">
        <v>30.25</v>
      </c>
      <c r="Q56" s="197">
        <v>3.51</v>
      </c>
      <c r="R56" s="197">
        <v>12.49</v>
      </c>
      <c r="S56" s="197">
        <v>4.1900000000000004</v>
      </c>
      <c r="T56" s="197">
        <v>0</v>
      </c>
      <c r="U56" s="197">
        <v>51.37</v>
      </c>
      <c r="V56" s="197">
        <v>5.76</v>
      </c>
      <c r="W56" s="197">
        <v>13.66</v>
      </c>
      <c r="X56" s="197">
        <v>43.44</v>
      </c>
      <c r="Y56" s="197">
        <v>0</v>
      </c>
      <c r="Z56">
        <v>0</v>
      </c>
      <c r="AA56" s="197">
        <v>-0.15</v>
      </c>
      <c r="AB56" s="197">
        <v>0</v>
      </c>
      <c r="AC56" s="197">
        <v>0</v>
      </c>
      <c r="AD56" s="197">
        <v>0</v>
      </c>
      <c r="AE56" s="197">
        <v>46.93</v>
      </c>
      <c r="AF56" s="197">
        <v>0</v>
      </c>
      <c r="AG56" s="197">
        <v>0</v>
      </c>
      <c r="AH56" s="197">
        <v>0</v>
      </c>
      <c r="AI56" s="197">
        <v>58.53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72</v>
      </c>
      <c r="AQ56" s="197">
        <v>22.59</v>
      </c>
      <c r="AR56" s="197">
        <v>18.7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349.89</v>
      </c>
      <c r="M57" s="197">
        <v>27.09</v>
      </c>
      <c r="N57" s="197">
        <v>16.7</v>
      </c>
      <c r="O57" s="197">
        <v>0</v>
      </c>
      <c r="P57" s="197">
        <v>30.25</v>
      </c>
      <c r="Q57" s="197">
        <v>3.51</v>
      </c>
      <c r="R57" s="197">
        <v>12.49</v>
      </c>
      <c r="S57" s="197">
        <v>4.1900000000000004</v>
      </c>
      <c r="T57" s="197">
        <v>0</v>
      </c>
      <c r="U57" s="197">
        <v>51.37</v>
      </c>
      <c r="V57" s="197">
        <v>5.76</v>
      </c>
      <c r="W57" s="197">
        <v>13.66</v>
      </c>
      <c r="X57" s="197">
        <v>43.44</v>
      </c>
      <c r="Y57" s="197">
        <v>0</v>
      </c>
      <c r="Z57">
        <v>0</v>
      </c>
      <c r="AA57" s="197">
        <v>-0.15</v>
      </c>
      <c r="AB57" s="197">
        <v>0</v>
      </c>
      <c r="AC57" s="197">
        <v>0</v>
      </c>
      <c r="AD57" s="197">
        <v>0</v>
      </c>
      <c r="AE57" s="197">
        <v>46.93</v>
      </c>
      <c r="AF57" s="197">
        <v>0</v>
      </c>
      <c r="AG57" s="197">
        <v>0</v>
      </c>
      <c r="AH57" s="197">
        <v>0</v>
      </c>
      <c r="AI57" s="197">
        <v>58.53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72</v>
      </c>
      <c r="AQ57" s="197">
        <v>22.59</v>
      </c>
      <c r="AR57" s="197">
        <v>18.7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389.88</v>
      </c>
      <c r="M58" s="197">
        <v>27.09</v>
      </c>
      <c r="N58" s="197">
        <v>16.7</v>
      </c>
      <c r="O58" s="197">
        <v>0</v>
      </c>
      <c r="P58" s="197">
        <v>30.25</v>
      </c>
      <c r="Q58" s="197">
        <v>3.51</v>
      </c>
      <c r="R58" s="197">
        <v>12.49</v>
      </c>
      <c r="S58" s="197">
        <v>4.1900000000000004</v>
      </c>
      <c r="T58" s="197">
        <v>0</v>
      </c>
      <c r="U58" s="197">
        <v>51.37</v>
      </c>
      <c r="V58" s="197">
        <v>5.76</v>
      </c>
      <c r="W58" s="197">
        <v>13.66</v>
      </c>
      <c r="X58" s="197">
        <v>43.44</v>
      </c>
      <c r="Y58" s="197">
        <v>0</v>
      </c>
      <c r="Z58">
        <v>0</v>
      </c>
      <c r="AA58" s="197">
        <v>-0.15</v>
      </c>
      <c r="AB58" s="197">
        <v>0</v>
      </c>
      <c r="AC58" s="197">
        <v>0</v>
      </c>
      <c r="AD58" s="197">
        <v>0</v>
      </c>
      <c r="AE58" s="197">
        <v>46.93</v>
      </c>
      <c r="AF58" s="197">
        <v>0</v>
      </c>
      <c r="AG58" s="197">
        <v>0</v>
      </c>
      <c r="AH58" s="197">
        <v>0</v>
      </c>
      <c r="AI58" s="197">
        <v>58.53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72</v>
      </c>
      <c r="AQ58" s="197">
        <v>22.59</v>
      </c>
      <c r="AR58" s="197">
        <v>18.7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439.86</v>
      </c>
      <c r="M59" s="197">
        <v>27.09</v>
      </c>
      <c r="N59" s="197">
        <v>16.7</v>
      </c>
      <c r="O59" s="197">
        <v>0</v>
      </c>
      <c r="P59" s="197">
        <v>30.25</v>
      </c>
      <c r="Q59" s="197">
        <v>3.51</v>
      </c>
      <c r="R59" s="197">
        <v>12.49</v>
      </c>
      <c r="S59" s="197">
        <v>4.18</v>
      </c>
      <c r="T59" s="197">
        <v>0</v>
      </c>
      <c r="U59" s="197">
        <v>51.37</v>
      </c>
      <c r="V59" s="197">
        <v>5.76</v>
      </c>
      <c r="W59" s="197">
        <v>13.66</v>
      </c>
      <c r="X59" s="197">
        <v>43.44</v>
      </c>
      <c r="Y59" s="197">
        <v>0</v>
      </c>
      <c r="Z59">
        <v>0</v>
      </c>
      <c r="AA59" s="197">
        <v>-0.15</v>
      </c>
      <c r="AB59" s="197">
        <v>0</v>
      </c>
      <c r="AC59" s="197">
        <v>0</v>
      </c>
      <c r="AD59" s="197">
        <v>0</v>
      </c>
      <c r="AE59" s="197">
        <v>46.93</v>
      </c>
      <c r="AF59" s="197">
        <v>0</v>
      </c>
      <c r="AG59" s="197">
        <v>0</v>
      </c>
      <c r="AH59" s="197">
        <v>0</v>
      </c>
      <c r="AI59" s="197">
        <v>58.53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72</v>
      </c>
      <c r="AQ59" s="197">
        <v>22.59</v>
      </c>
      <c r="AR59" s="197">
        <v>18.7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479.85</v>
      </c>
      <c r="M60" s="197">
        <v>27.09</v>
      </c>
      <c r="N60" s="197">
        <v>16.7</v>
      </c>
      <c r="O60" s="197">
        <v>0</v>
      </c>
      <c r="P60" s="197">
        <v>30.25</v>
      </c>
      <c r="Q60" s="197">
        <v>3.51</v>
      </c>
      <c r="R60" s="197">
        <v>12.49</v>
      </c>
      <c r="S60" s="197">
        <v>4.18</v>
      </c>
      <c r="T60" s="197">
        <v>0</v>
      </c>
      <c r="U60" s="197">
        <v>51.37</v>
      </c>
      <c r="V60" s="197">
        <v>5.76</v>
      </c>
      <c r="W60" s="197">
        <v>13.66</v>
      </c>
      <c r="X60" s="197">
        <v>43.44</v>
      </c>
      <c r="Y60" s="197">
        <v>0</v>
      </c>
      <c r="Z60">
        <v>0</v>
      </c>
      <c r="AA60" s="197">
        <v>-0.15</v>
      </c>
      <c r="AB60" s="197">
        <v>0</v>
      </c>
      <c r="AC60" s="197">
        <v>0</v>
      </c>
      <c r="AD60" s="197">
        <v>0</v>
      </c>
      <c r="AE60" s="197">
        <v>46.93</v>
      </c>
      <c r="AF60" s="197">
        <v>0</v>
      </c>
      <c r="AG60" s="197">
        <v>0</v>
      </c>
      <c r="AH60" s="197">
        <v>0</v>
      </c>
      <c r="AI60" s="197">
        <v>58.53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72</v>
      </c>
      <c r="AQ60" s="197">
        <v>22.59</v>
      </c>
      <c r="AR60" s="197">
        <v>18.7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514.84</v>
      </c>
      <c r="M61" s="197">
        <v>27.09</v>
      </c>
      <c r="N61" s="197">
        <v>16.7</v>
      </c>
      <c r="O61" s="197">
        <v>0</v>
      </c>
      <c r="P61" s="197">
        <v>30.25</v>
      </c>
      <c r="Q61" s="197">
        <v>3.51</v>
      </c>
      <c r="R61" s="197">
        <v>12.49</v>
      </c>
      <c r="S61" s="197">
        <v>4.18</v>
      </c>
      <c r="T61" s="197">
        <v>0</v>
      </c>
      <c r="U61" s="197">
        <v>51.37</v>
      </c>
      <c r="V61" s="197">
        <v>5.76</v>
      </c>
      <c r="W61" s="197">
        <v>13.66</v>
      </c>
      <c r="X61" s="197">
        <v>43.44</v>
      </c>
      <c r="Y61" s="197">
        <v>0</v>
      </c>
      <c r="Z61">
        <v>0</v>
      </c>
      <c r="AA61" s="197">
        <v>-0.15</v>
      </c>
      <c r="AB61" s="197">
        <v>0</v>
      </c>
      <c r="AC61" s="197">
        <v>0</v>
      </c>
      <c r="AD61" s="197">
        <v>0</v>
      </c>
      <c r="AE61" s="197">
        <v>46.93</v>
      </c>
      <c r="AF61" s="197">
        <v>0</v>
      </c>
      <c r="AG61" s="197">
        <v>0</v>
      </c>
      <c r="AH61" s="197">
        <v>0</v>
      </c>
      <c r="AI61" s="197">
        <v>58.53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71.98</v>
      </c>
      <c r="AQ61" s="197">
        <v>22.58</v>
      </c>
      <c r="AR61" s="197">
        <v>18.7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539.83000000000004</v>
      </c>
      <c r="M62" s="197">
        <v>27.09</v>
      </c>
      <c r="N62" s="197">
        <v>16.7</v>
      </c>
      <c r="O62" s="197">
        <v>0</v>
      </c>
      <c r="P62" s="197">
        <v>30.25</v>
      </c>
      <c r="Q62" s="197">
        <v>3.51</v>
      </c>
      <c r="R62" s="197">
        <v>12.49</v>
      </c>
      <c r="S62" s="197">
        <v>4.18</v>
      </c>
      <c r="T62" s="197">
        <v>0</v>
      </c>
      <c r="U62" s="197">
        <v>51.37</v>
      </c>
      <c r="V62" s="197">
        <v>5.76</v>
      </c>
      <c r="W62" s="197">
        <v>13.66</v>
      </c>
      <c r="X62" s="197">
        <v>43.44</v>
      </c>
      <c r="Y62" s="197">
        <v>0</v>
      </c>
      <c r="Z62">
        <v>0</v>
      </c>
      <c r="AA62" s="197">
        <v>-0.15</v>
      </c>
      <c r="AB62" s="197">
        <v>0</v>
      </c>
      <c r="AC62" s="197">
        <v>0</v>
      </c>
      <c r="AD62" s="197">
        <v>0</v>
      </c>
      <c r="AE62" s="197">
        <v>46.93</v>
      </c>
      <c r="AF62" s="197">
        <v>0</v>
      </c>
      <c r="AG62" s="197">
        <v>0</v>
      </c>
      <c r="AH62" s="197">
        <v>0</v>
      </c>
      <c r="AI62" s="197">
        <v>58.53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71.98</v>
      </c>
      <c r="AQ62" s="197">
        <v>22.58</v>
      </c>
      <c r="AR62" s="197">
        <v>18.7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9.41</v>
      </c>
      <c r="L63" s="197">
        <v>549.83000000000004</v>
      </c>
      <c r="M63" s="197">
        <v>27.09</v>
      </c>
      <c r="N63" s="197">
        <v>16.7</v>
      </c>
      <c r="O63" s="197">
        <v>0</v>
      </c>
      <c r="P63" s="197">
        <v>30.25</v>
      </c>
      <c r="Q63" s="197">
        <v>3.51</v>
      </c>
      <c r="R63" s="197">
        <v>12.49</v>
      </c>
      <c r="S63" s="197">
        <v>4.1900000000000004</v>
      </c>
      <c r="T63" s="197">
        <v>0</v>
      </c>
      <c r="U63" s="197">
        <v>51.37</v>
      </c>
      <c r="V63" s="197">
        <v>5.76</v>
      </c>
      <c r="W63" s="197">
        <v>13.66</v>
      </c>
      <c r="X63" s="197">
        <v>43.44</v>
      </c>
      <c r="Y63" s="197">
        <v>0</v>
      </c>
      <c r="Z63">
        <v>0</v>
      </c>
      <c r="AA63" s="197">
        <v>-0.15</v>
      </c>
      <c r="AB63" s="197">
        <v>0</v>
      </c>
      <c r="AC63" s="197">
        <v>0</v>
      </c>
      <c r="AD63" s="197">
        <v>0</v>
      </c>
      <c r="AE63" s="197">
        <v>46.93</v>
      </c>
      <c r="AF63" s="197">
        <v>0</v>
      </c>
      <c r="AG63" s="197">
        <v>0</v>
      </c>
      <c r="AH63" s="197">
        <v>0</v>
      </c>
      <c r="AI63" s="197">
        <v>58.53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71.98</v>
      </c>
      <c r="AQ63" s="197">
        <v>22.58</v>
      </c>
      <c r="AR63" s="197">
        <v>18.7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555.17999999999995</v>
      </c>
      <c r="M64" s="197">
        <v>27.09</v>
      </c>
      <c r="N64" s="197">
        <v>16.7</v>
      </c>
      <c r="O64" s="197">
        <v>0</v>
      </c>
      <c r="P64" s="197">
        <v>30.25</v>
      </c>
      <c r="Q64" s="197">
        <v>3.51</v>
      </c>
      <c r="R64" s="197">
        <v>12.49</v>
      </c>
      <c r="S64" s="197">
        <v>4.1900000000000004</v>
      </c>
      <c r="T64" s="197">
        <v>0</v>
      </c>
      <c r="U64" s="197">
        <v>51.37</v>
      </c>
      <c r="V64" s="197">
        <v>5.76</v>
      </c>
      <c r="W64" s="197">
        <v>13.67</v>
      </c>
      <c r="X64" s="197">
        <v>43.44</v>
      </c>
      <c r="Y64" s="197">
        <v>0</v>
      </c>
      <c r="Z64">
        <v>0</v>
      </c>
      <c r="AA64" s="197">
        <v>-0.15</v>
      </c>
      <c r="AB64" s="197">
        <v>0</v>
      </c>
      <c r="AC64" s="197">
        <v>0</v>
      </c>
      <c r="AD64" s="197">
        <v>0</v>
      </c>
      <c r="AE64" s="197">
        <v>46.93</v>
      </c>
      <c r="AF64" s="197">
        <v>0</v>
      </c>
      <c r="AG64" s="197">
        <v>0</v>
      </c>
      <c r="AH64" s="197">
        <v>0</v>
      </c>
      <c r="AI64" s="197">
        <v>58.53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71.98</v>
      </c>
      <c r="AQ64" s="197">
        <v>22.58</v>
      </c>
      <c r="AR64" s="197">
        <v>18.7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484.65</v>
      </c>
      <c r="M65" s="197">
        <v>27.09</v>
      </c>
      <c r="N65" s="197">
        <v>16.12</v>
      </c>
      <c r="O65" s="197">
        <v>0</v>
      </c>
      <c r="P65" s="197">
        <v>27.23</v>
      </c>
      <c r="Q65" s="197">
        <v>3.45</v>
      </c>
      <c r="R65" s="197">
        <v>12.49</v>
      </c>
      <c r="S65" s="197">
        <v>4.12</v>
      </c>
      <c r="T65" s="197">
        <v>0</v>
      </c>
      <c r="U65" s="197">
        <v>51.37</v>
      </c>
      <c r="V65" s="197">
        <v>5.76</v>
      </c>
      <c r="W65" s="197">
        <v>13.66</v>
      </c>
      <c r="X65" s="197">
        <v>43.44</v>
      </c>
      <c r="Y65" s="197">
        <v>0</v>
      </c>
      <c r="Z65">
        <v>0</v>
      </c>
      <c r="AA65" s="197">
        <v>-0.15</v>
      </c>
      <c r="AB65" s="197">
        <v>0</v>
      </c>
      <c r="AC65" s="197">
        <v>0</v>
      </c>
      <c r="AD65" s="197">
        <v>0</v>
      </c>
      <c r="AE65" s="197">
        <v>46.93</v>
      </c>
      <c r="AF65" s="197">
        <v>0</v>
      </c>
      <c r="AG65" s="197">
        <v>0</v>
      </c>
      <c r="AH65" s="197">
        <v>0</v>
      </c>
      <c r="AI65" s="197">
        <v>58.53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72</v>
      </c>
      <c r="AQ65" s="197">
        <v>22.59</v>
      </c>
      <c r="AR65" s="197">
        <v>18.7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484.65</v>
      </c>
      <c r="M66" s="197">
        <v>27.09</v>
      </c>
      <c r="N66" s="197">
        <v>16.7</v>
      </c>
      <c r="O66" s="197">
        <v>0</v>
      </c>
      <c r="P66" s="197">
        <v>30.25</v>
      </c>
      <c r="Q66" s="197">
        <v>3.45</v>
      </c>
      <c r="R66" s="197">
        <v>12.49</v>
      </c>
      <c r="S66" s="197">
        <v>4.12</v>
      </c>
      <c r="T66" s="197">
        <v>0</v>
      </c>
      <c r="U66" s="197">
        <v>51.37</v>
      </c>
      <c r="V66" s="197">
        <v>5.76</v>
      </c>
      <c r="W66" s="197">
        <v>13.66</v>
      </c>
      <c r="X66" s="197">
        <v>43.44</v>
      </c>
      <c r="Y66" s="197">
        <v>0</v>
      </c>
      <c r="Z66">
        <v>0</v>
      </c>
      <c r="AA66" s="197">
        <v>-0.15</v>
      </c>
      <c r="AB66" s="197">
        <v>0</v>
      </c>
      <c r="AC66" s="197">
        <v>0</v>
      </c>
      <c r="AD66" s="197">
        <v>0</v>
      </c>
      <c r="AE66" s="197">
        <v>46.31</v>
      </c>
      <c r="AF66" s="197">
        <v>0</v>
      </c>
      <c r="AG66" s="197">
        <v>0</v>
      </c>
      <c r="AH66" s="197">
        <v>0</v>
      </c>
      <c r="AI66" s="197">
        <v>58.53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72</v>
      </c>
      <c r="AQ66" s="197">
        <v>22.59</v>
      </c>
      <c r="AR66" s="197">
        <v>18.7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484.65</v>
      </c>
      <c r="M67" s="197">
        <v>27.09</v>
      </c>
      <c r="N67" s="197">
        <v>16.7</v>
      </c>
      <c r="O67" s="197">
        <v>0</v>
      </c>
      <c r="P67" s="197">
        <v>30.25</v>
      </c>
      <c r="Q67" s="197">
        <v>3.46</v>
      </c>
      <c r="R67" s="197">
        <v>12.49</v>
      </c>
      <c r="S67" s="197">
        <v>4.2</v>
      </c>
      <c r="T67" s="197">
        <v>0</v>
      </c>
      <c r="U67" s="197">
        <v>51.37</v>
      </c>
      <c r="V67" s="197">
        <v>5.76</v>
      </c>
      <c r="W67" s="197">
        <v>13.66</v>
      </c>
      <c r="X67" s="197">
        <v>43.44</v>
      </c>
      <c r="Y67" s="197">
        <v>0</v>
      </c>
      <c r="Z67">
        <v>0</v>
      </c>
      <c r="AA67" s="197">
        <v>-0.15</v>
      </c>
      <c r="AB67" s="197">
        <v>0</v>
      </c>
      <c r="AC67" s="197">
        <v>0</v>
      </c>
      <c r="AD67" s="197">
        <v>0</v>
      </c>
      <c r="AE67" s="197">
        <v>46.31</v>
      </c>
      <c r="AF67" s="197">
        <v>0</v>
      </c>
      <c r="AG67" s="197">
        <v>0</v>
      </c>
      <c r="AH67" s="197">
        <v>0</v>
      </c>
      <c r="AI67" s="197">
        <v>58.53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71.98</v>
      </c>
      <c r="AQ67" s="197">
        <v>22.58</v>
      </c>
      <c r="AR67" s="197">
        <v>18.7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475.05</v>
      </c>
      <c r="M68" s="197">
        <v>27.09</v>
      </c>
      <c r="N68" s="197">
        <v>16.7</v>
      </c>
      <c r="O68" s="197">
        <v>0</v>
      </c>
      <c r="P68" s="197">
        <v>30.25</v>
      </c>
      <c r="Q68" s="197">
        <v>3.46</v>
      </c>
      <c r="R68" s="197">
        <v>12.49</v>
      </c>
      <c r="S68" s="197">
        <v>4.2</v>
      </c>
      <c r="T68" s="197">
        <v>0</v>
      </c>
      <c r="U68" s="197">
        <v>51.37</v>
      </c>
      <c r="V68" s="197">
        <v>5.76</v>
      </c>
      <c r="W68" s="197">
        <v>13.66</v>
      </c>
      <c r="X68" s="197">
        <v>43.44</v>
      </c>
      <c r="Y68" s="197">
        <v>0</v>
      </c>
      <c r="Z68">
        <v>0</v>
      </c>
      <c r="AA68" s="197">
        <v>-0.15</v>
      </c>
      <c r="AB68" s="197">
        <v>0</v>
      </c>
      <c r="AC68" s="197">
        <v>0</v>
      </c>
      <c r="AD68" s="197">
        <v>0</v>
      </c>
      <c r="AE68" s="197">
        <v>46.31</v>
      </c>
      <c r="AF68" s="197">
        <v>0</v>
      </c>
      <c r="AG68" s="197">
        <v>0</v>
      </c>
      <c r="AH68" s="197">
        <v>0</v>
      </c>
      <c r="AI68" s="197">
        <v>58.53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71.98</v>
      </c>
      <c r="AQ68" s="197">
        <v>22.58</v>
      </c>
      <c r="AR68" s="197">
        <v>18.7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470.26</v>
      </c>
      <c r="M69" s="197">
        <v>27.09</v>
      </c>
      <c r="N69" s="197">
        <v>16.7</v>
      </c>
      <c r="O69" s="197">
        <v>0</v>
      </c>
      <c r="P69" s="197">
        <v>30.25</v>
      </c>
      <c r="Q69" s="197">
        <v>3.46</v>
      </c>
      <c r="R69" s="197">
        <v>12.49</v>
      </c>
      <c r="S69" s="197">
        <v>4.2</v>
      </c>
      <c r="T69" s="197">
        <v>0</v>
      </c>
      <c r="U69" s="197">
        <v>51.37</v>
      </c>
      <c r="V69" s="197">
        <v>5.76</v>
      </c>
      <c r="W69" s="197">
        <v>13.67</v>
      </c>
      <c r="X69" s="197">
        <v>43.44</v>
      </c>
      <c r="Y69" s="197">
        <v>0</v>
      </c>
      <c r="Z69">
        <v>0</v>
      </c>
      <c r="AA69" s="197">
        <v>-0.15</v>
      </c>
      <c r="AB69" s="197">
        <v>0</v>
      </c>
      <c r="AC69" s="197">
        <v>0</v>
      </c>
      <c r="AD69" s="197">
        <v>0</v>
      </c>
      <c r="AE69" s="197">
        <v>46.31</v>
      </c>
      <c r="AF69" s="197">
        <v>0</v>
      </c>
      <c r="AG69" s="197">
        <v>0</v>
      </c>
      <c r="AH69" s="197">
        <v>0</v>
      </c>
      <c r="AI69" s="197">
        <v>58.53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71.98</v>
      </c>
      <c r="AQ69" s="197">
        <v>22.58</v>
      </c>
      <c r="AR69" s="197">
        <v>17.760000000000002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464.5</v>
      </c>
      <c r="M70" s="197">
        <v>27.09</v>
      </c>
      <c r="N70" s="197">
        <v>16.7</v>
      </c>
      <c r="O70" s="197">
        <v>0</v>
      </c>
      <c r="P70" s="197">
        <v>30.25</v>
      </c>
      <c r="Q70" s="197">
        <v>3.46</v>
      </c>
      <c r="R70" s="197">
        <v>12.49</v>
      </c>
      <c r="S70" s="197">
        <v>4.2</v>
      </c>
      <c r="T70" s="197">
        <v>0</v>
      </c>
      <c r="U70" s="197">
        <v>51.37</v>
      </c>
      <c r="V70" s="197">
        <v>5.76</v>
      </c>
      <c r="W70" s="197">
        <v>13.67</v>
      </c>
      <c r="X70" s="197">
        <v>43.44</v>
      </c>
      <c r="Y70" s="197">
        <v>0</v>
      </c>
      <c r="Z70">
        <v>0</v>
      </c>
      <c r="AA70" s="197">
        <v>-0.15</v>
      </c>
      <c r="AB70" s="197">
        <v>0</v>
      </c>
      <c r="AC70" s="197">
        <v>0</v>
      </c>
      <c r="AD70" s="197">
        <v>0</v>
      </c>
      <c r="AE70" s="197">
        <v>46.31</v>
      </c>
      <c r="AF70" s="197">
        <v>0</v>
      </c>
      <c r="AG70" s="197">
        <v>0</v>
      </c>
      <c r="AH70" s="197">
        <v>0</v>
      </c>
      <c r="AI70" s="197">
        <v>58.53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71.98</v>
      </c>
      <c r="AQ70" s="197">
        <v>22.58</v>
      </c>
      <c r="AR70" s="197">
        <v>16.190000000000001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9.14</v>
      </c>
      <c r="L71" s="197">
        <v>434.75</v>
      </c>
      <c r="M71" s="197">
        <v>27.09</v>
      </c>
      <c r="N71" s="197">
        <v>16.7</v>
      </c>
      <c r="O71" s="197">
        <v>0</v>
      </c>
      <c r="P71" s="197">
        <v>30.25</v>
      </c>
      <c r="Q71" s="197">
        <v>3.46</v>
      </c>
      <c r="R71" s="197">
        <v>12.49</v>
      </c>
      <c r="S71" s="197">
        <v>4.2</v>
      </c>
      <c r="T71" s="197">
        <v>0</v>
      </c>
      <c r="U71" s="197">
        <v>51.37</v>
      </c>
      <c r="V71" s="197">
        <v>5.76</v>
      </c>
      <c r="W71" s="197">
        <v>13.67</v>
      </c>
      <c r="X71" s="197">
        <v>43.44</v>
      </c>
      <c r="Y71" s="197">
        <v>0</v>
      </c>
      <c r="Z71">
        <v>0</v>
      </c>
      <c r="AA71" s="197">
        <v>-0.15</v>
      </c>
      <c r="AB71" s="197">
        <v>0</v>
      </c>
      <c r="AC71" s="197">
        <v>0</v>
      </c>
      <c r="AD71" s="197">
        <v>0</v>
      </c>
      <c r="AE71" s="197">
        <v>47.87</v>
      </c>
      <c r="AF71" s="197">
        <v>0</v>
      </c>
      <c r="AG71" s="197">
        <v>0</v>
      </c>
      <c r="AH71" s="197">
        <v>0</v>
      </c>
      <c r="AI71" s="197">
        <v>58.53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71.98</v>
      </c>
      <c r="AQ71" s="197">
        <v>22.58</v>
      </c>
      <c r="AR71" s="197">
        <v>14.88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9.15</v>
      </c>
      <c r="L72" s="197">
        <v>428.03</v>
      </c>
      <c r="M72" s="197">
        <v>27.09</v>
      </c>
      <c r="N72" s="197">
        <v>16.7</v>
      </c>
      <c r="O72" s="197">
        <v>0</v>
      </c>
      <c r="P72" s="197">
        <v>30.25</v>
      </c>
      <c r="Q72" s="197">
        <v>3.46</v>
      </c>
      <c r="R72" s="197">
        <v>12.49</v>
      </c>
      <c r="S72" s="197">
        <v>4.2</v>
      </c>
      <c r="T72" s="197">
        <v>0</v>
      </c>
      <c r="U72" s="197">
        <v>51.37</v>
      </c>
      <c r="V72" s="197">
        <v>5.76</v>
      </c>
      <c r="W72" s="197">
        <v>13.67</v>
      </c>
      <c r="X72" s="197">
        <v>43.44</v>
      </c>
      <c r="Y72" s="197">
        <v>0</v>
      </c>
      <c r="Z72">
        <v>0</v>
      </c>
      <c r="AA72" s="197">
        <v>-0.15</v>
      </c>
      <c r="AB72" s="197">
        <v>0</v>
      </c>
      <c r="AC72" s="197">
        <v>0</v>
      </c>
      <c r="AD72" s="197">
        <v>0</v>
      </c>
      <c r="AE72" s="197">
        <v>47.87</v>
      </c>
      <c r="AF72" s="197">
        <v>0</v>
      </c>
      <c r="AG72" s="197">
        <v>0</v>
      </c>
      <c r="AH72" s="197">
        <v>0</v>
      </c>
      <c r="AI72" s="197">
        <v>58.53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71.98</v>
      </c>
      <c r="AQ72" s="197">
        <v>22.58</v>
      </c>
      <c r="AR72" s="197">
        <v>8.27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9.14</v>
      </c>
      <c r="L73" s="197">
        <v>420.35</v>
      </c>
      <c r="M73" s="197">
        <v>27.09</v>
      </c>
      <c r="N73" s="197">
        <v>16.7</v>
      </c>
      <c r="O73" s="197">
        <v>0</v>
      </c>
      <c r="P73" s="197">
        <v>30.25</v>
      </c>
      <c r="Q73" s="197">
        <v>3.2</v>
      </c>
      <c r="R73" s="197">
        <v>12.49</v>
      </c>
      <c r="S73" s="197">
        <v>4.2</v>
      </c>
      <c r="T73" s="197">
        <v>0</v>
      </c>
      <c r="U73" s="197">
        <v>51.37</v>
      </c>
      <c r="V73" s="197">
        <v>5.76</v>
      </c>
      <c r="W73" s="197">
        <v>13.04</v>
      </c>
      <c r="X73" s="197">
        <v>43.44</v>
      </c>
      <c r="Y73" s="197">
        <v>0</v>
      </c>
      <c r="Z73">
        <v>0</v>
      </c>
      <c r="AA73" s="197">
        <v>-0.15</v>
      </c>
      <c r="AB73" s="197">
        <v>0</v>
      </c>
      <c r="AC73" s="197">
        <v>0</v>
      </c>
      <c r="AD73" s="197">
        <v>0</v>
      </c>
      <c r="AE73" s="197">
        <v>47.87</v>
      </c>
      <c r="AF73" s="197">
        <v>0</v>
      </c>
      <c r="AG73" s="197">
        <v>0</v>
      </c>
      <c r="AH73" s="197">
        <v>0</v>
      </c>
      <c r="AI73" s="197">
        <v>58.53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71.98</v>
      </c>
      <c r="AQ73" s="197">
        <v>22.58</v>
      </c>
      <c r="AR73" s="197">
        <v>4.3099999999999996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9.14</v>
      </c>
      <c r="L74" s="197">
        <v>434.75</v>
      </c>
      <c r="M74" s="197">
        <v>27.09</v>
      </c>
      <c r="N74" s="197">
        <v>16.7</v>
      </c>
      <c r="O74" s="197">
        <v>0</v>
      </c>
      <c r="P74" s="197">
        <v>30.25</v>
      </c>
      <c r="Q74" s="197">
        <v>3.2</v>
      </c>
      <c r="R74" s="197">
        <v>12.49</v>
      </c>
      <c r="S74" s="197">
        <v>4.2</v>
      </c>
      <c r="T74" s="197">
        <v>0</v>
      </c>
      <c r="U74" s="197">
        <v>51.37</v>
      </c>
      <c r="V74" s="197">
        <v>5.76</v>
      </c>
      <c r="W74" s="197">
        <v>11.17</v>
      </c>
      <c r="X74" s="197">
        <v>43.44</v>
      </c>
      <c r="Y74" s="197">
        <v>0</v>
      </c>
      <c r="Z74">
        <v>0</v>
      </c>
      <c r="AA74" s="197">
        <v>-0.15</v>
      </c>
      <c r="AB74" s="197">
        <v>0</v>
      </c>
      <c r="AC74" s="197">
        <v>0</v>
      </c>
      <c r="AD74" s="197">
        <v>0</v>
      </c>
      <c r="AE74" s="197">
        <v>47.87</v>
      </c>
      <c r="AF74" s="197">
        <v>0</v>
      </c>
      <c r="AG74" s="197">
        <v>0</v>
      </c>
      <c r="AH74" s="197">
        <v>0</v>
      </c>
      <c r="AI74" s="197">
        <v>58.53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71.98</v>
      </c>
      <c r="AQ74" s="197">
        <v>22.58</v>
      </c>
      <c r="AR74" s="197">
        <v>1.66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9.14</v>
      </c>
      <c r="L75" s="197">
        <v>529.76</v>
      </c>
      <c r="M75" s="197">
        <v>27.09</v>
      </c>
      <c r="N75" s="197">
        <v>16.7</v>
      </c>
      <c r="O75" s="197">
        <v>0</v>
      </c>
      <c r="P75" s="197">
        <v>30.25</v>
      </c>
      <c r="Q75" s="197">
        <v>3.33</v>
      </c>
      <c r="R75" s="197">
        <v>12.49</v>
      </c>
      <c r="S75" s="197">
        <v>4.1900000000000004</v>
      </c>
      <c r="T75" s="197">
        <v>0</v>
      </c>
      <c r="U75" s="197">
        <v>51.37</v>
      </c>
      <c r="V75" s="197">
        <v>5.76</v>
      </c>
      <c r="W75" s="197">
        <v>10.18</v>
      </c>
      <c r="X75" s="197">
        <v>43.44</v>
      </c>
      <c r="Y75" s="197">
        <v>0</v>
      </c>
      <c r="Z75">
        <v>0</v>
      </c>
      <c r="AA75" s="197">
        <v>-0.15</v>
      </c>
      <c r="AB75" s="197">
        <v>0</v>
      </c>
      <c r="AC75" s="197">
        <v>0</v>
      </c>
      <c r="AD75" s="197">
        <v>0</v>
      </c>
      <c r="AE75" s="197">
        <v>47.87</v>
      </c>
      <c r="AF75" s="197">
        <v>0</v>
      </c>
      <c r="AG75" s="197">
        <v>0</v>
      </c>
      <c r="AH75" s="197">
        <v>0</v>
      </c>
      <c r="AI75" s="197">
        <v>58.53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71.98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9.14</v>
      </c>
      <c r="L76" s="197">
        <v>547.99</v>
      </c>
      <c r="M76" s="197">
        <v>27.09</v>
      </c>
      <c r="N76" s="197">
        <v>16.7</v>
      </c>
      <c r="O76" s="197">
        <v>0</v>
      </c>
      <c r="P76" s="197">
        <v>30.25</v>
      </c>
      <c r="Q76" s="197">
        <v>3.11</v>
      </c>
      <c r="R76" s="197">
        <v>12.49</v>
      </c>
      <c r="S76" s="197">
        <v>2.94</v>
      </c>
      <c r="T76" s="197">
        <v>0</v>
      </c>
      <c r="U76" s="197">
        <v>51.37</v>
      </c>
      <c r="V76" s="197">
        <v>5.76</v>
      </c>
      <c r="W76" s="197">
        <v>10.18</v>
      </c>
      <c r="X76" s="197">
        <v>43.44</v>
      </c>
      <c r="Y76" s="197">
        <v>0</v>
      </c>
      <c r="Z76">
        <v>0</v>
      </c>
      <c r="AA76" s="197">
        <v>-0.15</v>
      </c>
      <c r="AB76" s="197">
        <v>0</v>
      </c>
      <c r="AC76" s="197">
        <v>0</v>
      </c>
      <c r="AD76" s="197">
        <v>0</v>
      </c>
      <c r="AE76" s="197">
        <v>47.87</v>
      </c>
      <c r="AF76" s="197">
        <v>0</v>
      </c>
      <c r="AG76" s="197">
        <v>0</v>
      </c>
      <c r="AH76" s="197">
        <v>0</v>
      </c>
      <c r="AI76" s="197">
        <v>58.53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71.98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555.19000000000005</v>
      </c>
      <c r="M77" s="197">
        <v>27.09</v>
      </c>
      <c r="N77" s="197">
        <v>16.7</v>
      </c>
      <c r="O77" s="197">
        <v>0</v>
      </c>
      <c r="P77" s="197">
        <v>30.25</v>
      </c>
      <c r="Q77" s="197">
        <v>1.92</v>
      </c>
      <c r="R77" s="197">
        <v>12.49</v>
      </c>
      <c r="S77" s="197">
        <v>2.89</v>
      </c>
      <c r="T77" s="197">
        <v>0</v>
      </c>
      <c r="U77" s="197">
        <v>51.37</v>
      </c>
      <c r="V77" s="197">
        <v>5.62</v>
      </c>
      <c r="W77" s="197">
        <v>10.36</v>
      </c>
      <c r="X77" s="197">
        <v>43.44</v>
      </c>
      <c r="Y77" s="197">
        <v>0</v>
      </c>
      <c r="Z77">
        <v>0</v>
      </c>
      <c r="AA77" s="197">
        <v>-0.15</v>
      </c>
      <c r="AB77" s="197">
        <v>0</v>
      </c>
      <c r="AC77" s="197">
        <v>0</v>
      </c>
      <c r="AD77" s="197">
        <v>0</v>
      </c>
      <c r="AE77" s="197">
        <v>47.87</v>
      </c>
      <c r="AF77" s="197">
        <v>0</v>
      </c>
      <c r="AG77" s="197">
        <v>0</v>
      </c>
      <c r="AH77" s="197">
        <v>0</v>
      </c>
      <c r="AI77" s="197">
        <v>58.53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71.98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555.19000000000005</v>
      </c>
      <c r="M78" s="197">
        <v>27.09</v>
      </c>
      <c r="N78" s="197">
        <v>16.7</v>
      </c>
      <c r="O78" s="197">
        <v>0</v>
      </c>
      <c r="P78" s="197">
        <v>30.25</v>
      </c>
      <c r="Q78" s="197">
        <v>1.92</v>
      </c>
      <c r="R78" s="197">
        <v>12.49</v>
      </c>
      <c r="S78" s="197">
        <v>2.89</v>
      </c>
      <c r="T78" s="197">
        <v>0</v>
      </c>
      <c r="U78" s="197">
        <v>51.37</v>
      </c>
      <c r="V78" s="197">
        <v>5.76</v>
      </c>
      <c r="W78" s="197">
        <v>10.36</v>
      </c>
      <c r="X78" s="197">
        <v>43.44</v>
      </c>
      <c r="Y78" s="197">
        <v>0</v>
      </c>
      <c r="Z78">
        <v>0</v>
      </c>
      <c r="AA78" s="197">
        <v>-0.15</v>
      </c>
      <c r="AB78" s="197">
        <v>0</v>
      </c>
      <c r="AC78" s="197">
        <v>0</v>
      </c>
      <c r="AD78" s="197">
        <v>0</v>
      </c>
      <c r="AE78" s="197">
        <v>47.87</v>
      </c>
      <c r="AF78" s="197">
        <v>0</v>
      </c>
      <c r="AG78" s="197">
        <v>0</v>
      </c>
      <c r="AH78" s="197">
        <v>0</v>
      </c>
      <c r="AI78" s="197">
        <v>58.53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71.98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9.0500000000000007</v>
      </c>
      <c r="L79" s="197">
        <v>555.17999999999995</v>
      </c>
      <c r="M79" s="197">
        <v>27.09</v>
      </c>
      <c r="N79" s="197">
        <v>16.7</v>
      </c>
      <c r="O79" s="197">
        <v>0</v>
      </c>
      <c r="P79" s="197">
        <v>30.25</v>
      </c>
      <c r="Q79" s="197">
        <v>2.58</v>
      </c>
      <c r="R79" s="197">
        <v>12.49</v>
      </c>
      <c r="S79" s="197">
        <v>3.03</v>
      </c>
      <c r="T79" s="197">
        <v>0</v>
      </c>
      <c r="U79" s="197">
        <v>51.37</v>
      </c>
      <c r="V79" s="197">
        <v>5.76</v>
      </c>
      <c r="W79" s="197">
        <v>10.36</v>
      </c>
      <c r="X79" s="197">
        <v>43.44</v>
      </c>
      <c r="Y79" s="197">
        <v>0</v>
      </c>
      <c r="Z79">
        <v>0</v>
      </c>
      <c r="AA79" s="197">
        <v>-0.15</v>
      </c>
      <c r="AB79" s="197">
        <v>0</v>
      </c>
      <c r="AC79" s="197">
        <v>0</v>
      </c>
      <c r="AD79" s="197">
        <v>0</v>
      </c>
      <c r="AE79" s="197">
        <v>47.87</v>
      </c>
      <c r="AF79" s="197">
        <v>0</v>
      </c>
      <c r="AG79" s="197">
        <v>0</v>
      </c>
      <c r="AH79" s="197">
        <v>0</v>
      </c>
      <c r="AI79" s="197">
        <v>56.75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71.98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9.0500000000000007</v>
      </c>
      <c r="L80" s="197">
        <v>555.17999999999995</v>
      </c>
      <c r="M80" s="197">
        <v>27.09</v>
      </c>
      <c r="N80" s="197">
        <v>16.7</v>
      </c>
      <c r="O80" s="197">
        <v>0</v>
      </c>
      <c r="P80" s="197">
        <v>30.25</v>
      </c>
      <c r="Q80" s="197">
        <v>1.92</v>
      </c>
      <c r="R80" s="197">
        <v>12.49</v>
      </c>
      <c r="S80" s="197">
        <v>3.03</v>
      </c>
      <c r="T80" s="197">
        <v>0</v>
      </c>
      <c r="U80" s="197">
        <v>51.37</v>
      </c>
      <c r="V80" s="197">
        <v>5.76</v>
      </c>
      <c r="W80" s="197">
        <v>10.36</v>
      </c>
      <c r="X80" s="197">
        <v>43.44</v>
      </c>
      <c r="Y80" s="197">
        <v>0</v>
      </c>
      <c r="Z80">
        <v>0</v>
      </c>
      <c r="AA80" s="197">
        <v>-7.0000000000000007E-2</v>
      </c>
      <c r="AB80" s="197">
        <v>0</v>
      </c>
      <c r="AC80" s="197">
        <v>0</v>
      </c>
      <c r="AD80" s="197">
        <v>0</v>
      </c>
      <c r="AE80" s="197">
        <v>47.87</v>
      </c>
      <c r="AF80" s="197">
        <v>0</v>
      </c>
      <c r="AG80" s="197">
        <v>0</v>
      </c>
      <c r="AH80" s="197">
        <v>0</v>
      </c>
      <c r="AI80" s="197">
        <v>56.75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71.98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555.17999999999995</v>
      </c>
      <c r="M81" s="197">
        <v>27.09</v>
      </c>
      <c r="N81" s="197">
        <v>16.7</v>
      </c>
      <c r="O81" s="197">
        <v>0</v>
      </c>
      <c r="P81" s="197">
        <v>30.25</v>
      </c>
      <c r="Q81" s="197">
        <v>1.92</v>
      </c>
      <c r="R81" s="197">
        <v>12.49</v>
      </c>
      <c r="S81" s="197">
        <v>3.03</v>
      </c>
      <c r="T81" s="197">
        <v>0</v>
      </c>
      <c r="U81" s="197">
        <v>51.37</v>
      </c>
      <c r="V81" s="197">
        <v>5.76</v>
      </c>
      <c r="W81" s="197">
        <v>10.36</v>
      </c>
      <c r="X81" s="197">
        <v>42.31</v>
      </c>
      <c r="Y81" s="197">
        <v>0</v>
      </c>
      <c r="Z81">
        <v>0</v>
      </c>
      <c r="AA81" s="197">
        <v>-7.0000000000000007E-2</v>
      </c>
      <c r="AB81" s="197">
        <v>0</v>
      </c>
      <c r="AC81" s="197">
        <v>0</v>
      </c>
      <c r="AD81" s="197">
        <v>0</v>
      </c>
      <c r="AE81" s="197">
        <v>47.87</v>
      </c>
      <c r="AF81" s="197">
        <v>0</v>
      </c>
      <c r="AG81" s="197">
        <v>0</v>
      </c>
      <c r="AH81" s="197">
        <v>0</v>
      </c>
      <c r="AI81" s="197">
        <v>56.75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71.98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555.17999999999995</v>
      </c>
      <c r="M82" s="197">
        <v>27.09</v>
      </c>
      <c r="N82" s="197">
        <v>16.7</v>
      </c>
      <c r="O82" s="197">
        <v>0</v>
      </c>
      <c r="P82" s="197">
        <v>30.25</v>
      </c>
      <c r="Q82" s="197">
        <v>1.92</v>
      </c>
      <c r="R82" s="197">
        <v>12.49</v>
      </c>
      <c r="S82" s="197">
        <v>3.03</v>
      </c>
      <c r="T82" s="197">
        <v>0</v>
      </c>
      <c r="U82" s="197">
        <v>51.37</v>
      </c>
      <c r="V82" s="197">
        <v>5.76</v>
      </c>
      <c r="W82" s="197">
        <v>10.36</v>
      </c>
      <c r="X82" s="197">
        <v>42.31</v>
      </c>
      <c r="Y82" s="197">
        <v>0</v>
      </c>
      <c r="Z82">
        <v>0</v>
      </c>
      <c r="AA82" s="197">
        <v>-7.0000000000000007E-2</v>
      </c>
      <c r="AB82" s="197">
        <v>0</v>
      </c>
      <c r="AC82" s="197">
        <v>0</v>
      </c>
      <c r="AD82" s="197">
        <v>0</v>
      </c>
      <c r="AE82" s="197">
        <v>47.87</v>
      </c>
      <c r="AF82" s="197">
        <v>0</v>
      </c>
      <c r="AG82" s="197">
        <v>0</v>
      </c>
      <c r="AH82" s="197">
        <v>0</v>
      </c>
      <c r="AI82" s="197">
        <v>56.75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71.98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555.17999999999995</v>
      </c>
      <c r="M83" s="197">
        <v>27.09</v>
      </c>
      <c r="N83" s="197">
        <v>16.7</v>
      </c>
      <c r="O83" s="197">
        <v>0</v>
      </c>
      <c r="P83" s="197">
        <v>30.25</v>
      </c>
      <c r="Q83" s="197">
        <v>1.92</v>
      </c>
      <c r="R83" s="197">
        <v>12.49</v>
      </c>
      <c r="S83" s="197">
        <v>3.03</v>
      </c>
      <c r="T83" s="197">
        <v>0</v>
      </c>
      <c r="U83" s="197">
        <v>51.37</v>
      </c>
      <c r="V83" s="197">
        <v>5.76</v>
      </c>
      <c r="W83" s="197">
        <v>10.72</v>
      </c>
      <c r="X83" s="197">
        <v>42.31</v>
      </c>
      <c r="Y83" s="197">
        <v>0</v>
      </c>
      <c r="Z83">
        <v>0</v>
      </c>
      <c r="AA83" s="197">
        <v>-7.0000000000000007E-2</v>
      </c>
      <c r="AB83" s="197">
        <v>0</v>
      </c>
      <c r="AC83" s="197">
        <v>0</v>
      </c>
      <c r="AD83" s="197">
        <v>0</v>
      </c>
      <c r="AE83" s="197">
        <v>47.87</v>
      </c>
      <c r="AF83" s="197">
        <v>0</v>
      </c>
      <c r="AG83" s="197">
        <v>0</v>
      </c>
      <c r="AH83" s="197">
        <v>0</v>
      </c>
      <c r="AI83" s="197">
        <v>56.75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71.98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555.17999999999995</v>
      </c>
      <c r="M84" s="197">
        <v>27.09</v>
      </c>
      <c r="N84" s="197">
        <v>16.7</v>
      </c>
      <c r="O84" s="197">
        <v>0</v>
      </c>
      <c r="P84" s="197">
        <v>30.25</v>
      </c>
      <c r="Q84" s="197">
        <v>1.92</v>
      </c>
      <c r="R84" s="197">
        <v>12.49</v>
      </c>
      <c r="S84" s="197">
        <v>3.03</v>
      </c>
      <c r="T84" s="197">
        <v>0</v>
      </c>
      <c r="U84" s="197">
        <v>51.37</v>
      </c>
      <c r="V84" s="197">
        <v>5.76</v>
      </c>
      <c r="W84" s="197">
        <v>10.72</v>
      </c>
      <c r="X84" s="197">
        <v>42.31</v>
      </c>
      <c r="Y84" s="197">
        <v>0</v>
      </c>
      <c r="Z84">
        <v>0</v>
      </c>
      <c r="AA84" s="197">
        <v>-7.0000000000000007E-2</v>
      </c>
      <c r="AB84" s="197">
        <v>0</v>
      </c>
      <c r="AC84" s="197">
        <v>0</v>
      </c>
      <c r="AD84" s="197">
        <v>0</v>
      </c>
      <c r="AE84" s="197">
        <v>47.87</v>
      </c>
      <c r="AF84" s="197">
        <v>0</v>
      </c>
      <c r="AG84" s="197">
        <v>0</v>
      </c>
      <c r="AH84" s="197">
        <v>0</v>
      </c>
      <c r="AI84" s="197">
        <v>56.75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71.98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555.17999999999995</v>
      </c>
      <c r="M85" s="197">
        <v>27.09</v>
      </c>
      <c r="N85" s="197">
        <v>16.7</v>
      </c>
      <c r="O85" s="197">
        <v>0</v>
      </c>
      <c r="P85" s="197">
        <v>30.25</v>
      </c>
      <c r="Q85" s="197">
        <v>3.32</v>
      </c>
      <c r="R85" s="197">
        <v>12.49</v>
      </c>
      <c r="S85" s="197">
        <v>4.1900000000000004</v>
      </c>
      <c r="T85" s="197">
        <v>0</v>
      </c>
      <c r="U85" s="197">
        <v>51.37</v>
      </c>
      <c r="V85" s="197">
        <v>5.76</v>
      </c>
      <c r="W85" s="197">
        <v>10.72</v>
      </c>
      <c r="X85" s="197">
        <v>42.31</v>
      </c>
      <c r="Y85" s="197">
        <v>0</v>
      </c>
      <c r="Z85">
        <v>0</v>
      </c>
      <c r="AA85" s="197">
        <v>-7.0000000000000007E-2</v>
      </c>
      <c r="AB85" s="197">
        <v>0</v>
      </c>
      <c r="AC85" s="197">
        <v>0</v>
      </c>
      <c r="AD85" s="197">
        <v>0</v>
      </c>
      <c r="AE85" s="197">
        <v>47.87</v>
      </c>
      <c r="AF85" s="197">
        <v>0</v>
      </c>
      <c r="AG85" s="197">
        <v>0</v>
      </c>
      <c r="AH85" s="197">
        <v>0</v>
      </c>
      <c r="AI85" s="197">
        <v>56.75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71.98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555.17999999999995</v>
      </c>
      <c r="M86" s="197">
        <v>27.09</v>
      </c>
      <c r="N86" s="197">
        <v>16.7</v>
      </c>
      <c r="O86" s="197">
        <v>0</v>
      </c>
      <c r="P86" s="197">
        <v>30.25</v>
      </c>
      <c r="Q86" s="197">
        <v>3.32</v>
      </c>
      <c r="R86" s="197">
        <v>12.49</v>
      </c>
      <c r="S86" s="197">
        <v>4.1900000000000004</v>
      </c>
      <c r="T86" s="197">
        <v>0</v>
      </c>
      <c r="U86" s="197">
        <v>51.37</v>
      </c>
      <c r="V86" s="197">
        <v>5.76</v>
      </c>
      <c r="W86" s="197">
        <v>10.72</v>
      </c>
      <c r="X86" s="197">
        <v>42.31</v>
      </c>
      <c r="Y86" s="197">
        <v>0</v>
      </c>
      <c r="Z86">
        <v>0</v>
      </c>
      <c r="AA86" s="197">
        <v>-7.0000000000000007E-2</v>
      </c>
      <c r="AB86" s="197">
        <v>0</v>
      </c>
      <c r="AC86" s="197">
        <v>0</v>
      </c>
      <c r="AD86" s="197">
        <v>0</v>
      </c>
      <c r="AE86" s="197">
        <v>47.87</v>
      </c>
      <c r="AF86" s="197">
        <v>0</v>
      </c>
      <c r="AG86" s="197">
        <v>0</v>
      </c>
      <c r="AH86" s="197">
        <v>0</v>
      </c>
      <c r="AI86" s="197">
        <v>56.75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71.98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9.2200000000000006</v>
      </c>
      <c r="L87" s="197">
        <v>462.58</v>
      </c>
      <c r="M87" s="197">
        <v>27.09</v>
      </c>
      <c r="N87" s="197">
        <v>16.7</v>
      </c>
      <c r="O87" s="197">
        <v>0</v>
      </c>
      <c r="P87" s="197">
        <v>30.25</v>
      </c>
      <c r="Q87" s="197">
        <v>3.32</v>
      </c>
      <c r="R87" s="197">
        <v>12.53</v>
      </c>
      <c r="S87" s="197">
        <v>4.1900000000000004</v>
      </c>
      <c r="T87" s="197">
        <v>0</v>
      </c>
      <c r="U87" s="197">
        <v>51.37</v>
      </c>
      <c r="V87" s="197">
        <v>5.76</v>
      </c>
      <c r="W87" s="197">
        <v>10.72</v>
      </c>
      <c r="X87" s="197">
        <v>42.31</v>
      </c>
      <c r="Y87" s="197">
        <v>0</v>
      </c>
      <c r="Z87">
        <v>0</v>
      </c>
      <c r="AA87" s="197">
        <v>-7.0000000000000007E-2</v>
      </c>
      <c r="AB87" s="197">
        <v>0</v>
      </c>
      <c r="AC87" s="197">
        <v>0</v>
      </c>
      <c r="AD87" s="197">
        <v>0</v>
      </c>
      <c r="AE87" s="197">
        <v>47.87</v>
      </c>
      <c r="AF87" s="197">
        <v>0</v>
      </c>
      <c r="AG87" s="197">
        <v>0</v>
      </c>
      <c r="AH87" s="197">
        <v>0</v>
      </c>
      <c r="AI87" s="197">
        <v>56.75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71.98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9.2100000000000009</v>
      </c>
      <c r="L88" s="197">
        <v>462.58</v>
      </c>
      <c r="M88" s="197">
        <v>27.09</v>
      </c>
      <c r="N88" s="197">
        <v>16.7</v>
      </c>
      <c r="O88" s="197">
        <v>0</v>
      </c>
      <c r="P88" s="197">
        <v>30.25</v>
      </c>
      <c r="Q88" s="197">
        <v>3.32</v>
      </c>
      <c r="R88" s="197">
        <v>12.49</v>
      </c>
      <c r="S88" s="197">
        <v>4.1900000000000004</v>
      </c>
      <c r="T88" s="197">
        <v>0</v>
      </c>
      <c r="U88" s="197">
        <v>51.37</v>
      </c>
      <c r="V88" s="197">
        <v>5.76</v>
      </c>
      <c r="W88" s="197">
        <v>10.72</v>
      </c>
      <c r="X88" s="197">
        <v>42.31</v>
      </c>
      <c r="Y88" s="197">
        <v>0</v>
      </c>
      <c r="Z88">
        <v>0</v>
      </c>
      <c r="AA88" s="197">
        <v>-7.0000000000000007E-2</v>
      </c>
      <c r="AB88" s="197">
        <v>0</v>
      </c>
      <c r="AC88" s="197">
        <v>0</v>
      </c>
      <c r="AD88" s="197">
        <v>0</v>
      </c>
      <c r="AE88" s="197">
        <v>48.5</v>
      </c>
      <c r="AF88" s="197">
        <v>0</v>
      </c>
      <c r="AG88" s="197">
        <v>0</v>
      </c>
      <c r="AH88" s="197">
        <v>0</v>
      </c>
      <c r="AI88" s="197">
        <v>56.75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71.98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9.2200000000000006</v>
      </c>
      <c r="L89" s="197">
        <v>462.58</v>
      </c>
      <c r="M89" s="197">
        <v>27.09</v>
      </c>
      <c r="N89" s="197">
        <v>16.7</v>
      </c>
      <c r="O89" s="197">
        <v>0</v>
      </c>
      <c r="P89" s="197">
        <v>30.25</v>
      </c>
      <c r="Q89" s="197">
        <v>3.32</v>
      </c>
      <c r="R89" s="197">
        <v>12.48</v>
      </c>
      <c r="S89" s="197">
        <v>4.1900000000000004</v>
      </c>
      <c r="T89" s="197">
        <v>0</v>
      </c>
      <c r="U89" s="197">
        <v>51.37</v>
      </c>
      <c r="V89" s="197">
        <v>5.76</v>
      </c>
      <c r="W89" s="197">
        <v>10.36</v>
      </c>
      <c r="X89" s="197">
        <v>42.31</v>
      </c>
      <c r="Y89" s="197">
        <v>0</v>
      </c>
      <c r="Z89">
        <v>0</v>
      </c>
      <c r="AA89" s="197">
        <v>-7.0000000000000007E-2</v>
      </c>
      <c r="AB89" s="197">
        <v>0</v>
      </c>
      <c r="AC89" s="197">
        <v>0</v>
      </c>
      <c r="AD89" s="197">
        <v>0</v>
      </c>
      <c r="AE89" s="197">
        <v>48.5</v>
      </c>
      <c r="AF89" s="197">
        <v>0</v>
      </c>
      <c r="AG89" s="197">
        <v>0</v>
      </c>
      <c r="AH89" s="197">
        <v>0</v>
      </c>
      <c r="AI89" s="197">
        <v>56.75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71.98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9.2100000000000009</v>
      </c>
      <c r="L90" s="197">
        <v>431.87</v>
      </c>
      <c r="M90" s="197">
        <v>27.09</v>
      </c>
      <c r="N90" s="197">
        <v>16.7</v>
      </c>
      <c r="O90" s="197">
        <v>0</v>
      </c>
      <c r="P90" s="197">
        <v>30.25</v>
      </c>
      <c r="Q90" s="197">
        <v>3.32</v>
      </c>
      <c r="R90" s="197">
        <v>12.48</v>
      </c>
      <c r="S90" s="197">
        <v>4.1900000000000004</v>
      </c>
      <c r="T90" s="197">
        <v>0</v>
      </c>
      <c r="U90" s="197">
        <v>51.37</v>
      </c>
      <c r="V90" s="197">
        <v>5.76</v>
      </c>
      <c r="W90" s="197">
        <v>10.36</v>
      </c>
      <c r="X90" s="197">
        <v>42.31</v>
      </c>
      <c r="Y90" s="197">
        <v>0</v>
      </c>
      <c r="Z90">
        <v>0</v>
      </c>
      <c r="AA90" s="197">
        <v>-7.0000000000000007E-2</v>
      </c>
      <c r="AB90" s="197">
        <v>0</v>
      </c>
      <c r="AC90" s="197">
        <v>0</v>
      </c>
      <c r="AD90" s="197">
        <v>0</v>
      </c>
      <c r="AE90" s="197">
        <v>48.5</v>
      </c>
      <c r="AF90" s="197">
        <v>0</v>
      </c>
      <c r="AG90" s="197">
        <v>0</v>
      </c>
      <c r="AH90" s="197">
        <v>0</v>
      </c>
      <c r="AI90" s="197">
        <v>56.75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71.98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9.2200000000000006</v>
      </c>
      <c r="L91" s="197">
        <v>431.87</v>
      </c>
      <c r="M91" s="197">
        <v>27.09</v>
      </c>
      <c r="N91" s="197">
        <v>16.7</v>
      </c>
      <c r="O91" s="197">
        <v>0</v>
      </c>
      <c r="P91" s="197">
        <v>29.59</v>
      </c>
      <c r="Q91" s="197">
        <v>3.32</v>
      </c>
      <c r="R91" s="197">
        <v>12.48</v>
      </c>
      <c r="S91" s="197">
        <v>4.1900000000000004</v>
      </c>
      <c r="T91" s="197">
        <v>0</v>
      </c>
      <c r="U91" s="197">
        <v>51.37</v>
      </c>
      <c r="V91" s="197">
        <v>5.76</v>
      </c>
      <c r="W91" s="197">
        <v>10.24</v>
      </c>
      <c r="X91" s="197">
        <v>42.31</v>
      </c>
      <c r="Y91" s="197">
        <v>0</v>
      </c>
      <c r="Z91">
        <v>0</v>
      </c>
      <c r="AA91" s="197">
        <v>-0.3</v>
      </c>
      <c r="AB91" s="197">
        <v>0</v>
      </c>
      <c r="AC91" s="197">
        <v>0</v>
      </c>
      <c r="AD91" s="197">
        <v>0</v>
      </c>
      <c r="AE91" s="197">
        <v>48.5</v>
      </c>
      <c r="AF91" s="197">
        <v>0</v>
      </c>
      <c r="AG91" s="197">
        <v>0</v>
      </c>
      <c r="AH91" s="197">
        <v>0</v>
      </c>
      <c r="AI91" s="197">
        <v>56.75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71.98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9.2100000000000009</v>
      </c>
      <c r="L92" s="197">
        <v>431.87</v>
      </c>
      <c r="M92" s="197">
        <v>27.09</v>
      </c>
      <c r="N92" s="197">
        <v>16.7</v>
      </c>
      <c r="O92" s="197">
        <v>0</v>
      </c>
      <c r="P92" s="197">
        <v>29.15</v>
      </c>
      <c r="Q92" s="197">
        <v>3.32</v>
      </c>
      <c r="R92" s="197">
        <v>12.48</v>
      </c>
      <c r="S92" s="197">
        <v>4.1900000000000004</v>
      </c>
      <c r="T92" s="197">
        <v>0</v>
      </c>
      <c r="U92" s="197">
        <v>51.37</v>
      </c>
      <c r="V92" s="197">
        <v>5.76</v>
      </c>
      <c r="W92" s="197">
        <v>10.24</v>
      </c>
      <c r="X92" s="197">
        <v>42.31</v>
      </c>
      <c r="Y92" s="197">
        <v>0</v>
      </c>
      <c r="Z92">
        <v>0</v>
      </c>
      <c r="AA92" s="197">
        <v>-0.3</v>
      </c>
      <c r="AB92" s="197">
        <v>0</v>
      </c>
      <c r="AC92" s="197">
        <v>0</v>
      </c>
      <c r="AD92" s="197">
        <v>0</v>
      </c>
      <c r="AE92" s="197">
        <v>48.5</v>
      </c>
      <c r="AF92" s="197">
        <v>0</v>
      </c>
      <c r="AG92" s="197">
        <v>0</v>
      </c>
      <c r="AH92" s="197">
        <v>0</v>
      </c>
      <c r="AI92" s="197">
        <v>56.75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71.98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9.2200000000000006</v>
      </c>
      <c r="L93" s="197">
        <v>431.87</v>
      </c>
      <c r="M93" s="197">
        <v>27.09</v>
      </c>
      <c r="N93" s="197">
        <v>16.7</v>
      </c>
      <c r="O93" s="197">
        <v>0</v>
      </c>
      <c r="P93" s="197">
        <v>29.15</v>
      </c>
      <c r="Q93" s="197">
        <v>3.32</v>
      </c>
      <c r="R93" s="197">
        <v>12.48</v>
      </c>
      <c r="S93" s="197">
        <v>4.1900000000000004</v>
      </c>
      <c r="T93" s="197">
        <v>0</v>
      </c>
      <c r="U93" s="197">
        <v>51.37</v>
      </c>
      <c r="V93" s="197">
        <v>5.76</v>
      </c>
      <c r="W93" s="197">
        <v>10.24</v>
      </c>
      <c r="X93" s="197">
        <v>42.31</v>
      </c>
      <c r="Y93" s="197">
        <v>0</v>
      </c>
      <c r="Z93">
        <v>0</v>
      </c>
      <c r="AA93" s="197">
        <v>-0.3</v>
      </c>
      <c r="AB93" s="197">
        <v>0</v>
      </c>
      <c r="AC93" s="197">
        <v>0</v>
      </c>
      <c r="AD93" s="197">
        <v>0</v>
      </c>
      <c r="AE93" s="197">
        <v>48.5</v>
      </c>
      <c r="AF93" s="197">
        <v>0</v>
      </c>
      <c r="AG93" s="197">
        <v>0</v>
      </c>
      <c r="AH93" s="197">
        <v>0</v>
      </c>
      <c r="AI93" s="197">
        <v>56.75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71.98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9.2100000000000009</v>
      </c>
      <c r="L94" s="197">
        <v>431.87</v>
      </c>
      <c r="M94" s="197">
        <v>27.09</v>
      </c>
      <c r="N94" s="197">
        <v>16.7</v>
      </c>
      <c r="O94" s="197">
        <v>0</v>
      </c>
      <c r="P94" s="197">
        <v>29.15</v>
      </c>
      <c r="Q94" s="197">
        <v>3.32</v>
      </c>
      <c r="R94" s="197">
        <v>12.48</v>
      </c>
      <c r="S94" s="197">
        <v>4.1900000000000004</v>
      </c>
      <c r="T94" s="197">
        <v>0</v>
      </c>
      <c r="U94" s="197">
        <v>51.37</v>
      </c>
      <c r="V94" s="197">
        <v>5.76</v>
      </c>
      <c r="W94" s="197">
        <v>10.24</v>
      </c>
      <c r="X94" s="197">
        <v>42.31</v>
      </c>
      <c r="Y94" s="197">
        <v>0</v>
      </c>
      <c r="Z94">
        <v>0</v>
      </c>
      <c r="AA94" s="197">
        <v>-0.3</v>
      </c>
      <c r="AB94" s="197">
        <v>0</v>
      </c>
      <c r="AC94" s="197">
        <v>0</v>
      </c>
      <c r="AD94" s="197">
        <v>0</v>
      </c>
      <c r="AE94" s="197">
        <v>48.5</v>
      </c>
      <c r="AF94" s="197">
        <v>0</v>
      </c>
      <c r="AG94" s="197">
        <v>0</v>
      </c>
      <c r="AH94" s="197">
        <v>0</v>
      </c>
      <c r="AI94" s="197">
        <v>56.75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71.98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9.2200000000000006</v>
      </c>
      <c r="L95" s="197">
        <v>431.87</v>
      </c>
      <c r="M95" s="197">
        <v>27.09</v>
      </c>
      <c r="N95" s="197">
        <v>16.7</v>
      </c>
      <c r="O95" s="197">
        <v>0</v>
      </c>
      <c r="P95" s="197">
        <v>29.15</v>
      </c>
      <c r="Q95" s="197">
        <v>3.32</v>
      </c>
      <c r="R95" s="197">
        <v>12.48</v>
      </c>
      <c r="S95" s="197">
        <v>4.1900000000000004</v>
      </c>
      <c r="T95" s="197">
        <v>0</v>
      </c>
      <c r="U95" s="197">
        <v>51.37</v>
      </c>
      <c r="V95" s="197">
        <v>5.76</v>
      </c>
      <c r="W95" s="197">
        <v>10.24</v>
      </c>
      <c r="X95" s="197">
        <v>42.31</v>
      </c>
      <c r="Y95" s="197">
        <v>0</v>
      </c>
      <c r="Z95">
        <v>0</v>
      </c>
      <c r="AA95" s="197">
        <v>-0.3</v>
      </c>
      <c r="AB95" s="197">
        <v>0</v>
      </c>
      <c r="AC95" s="197">
        <v>0</v>
      </c>
      <c r="AD95" s="197">
        <v>0</v>
      </c>
      <c r="AE95" s="197">
        <v>48.5</v>
      </c>
      <c r="AF95" s="197">
        <v>0</v>
      </c>
      <c r="AG95" s="197">
        <v>0</v>
      </c>
      <c r="AH95" s="197">
        <v>0</v>
      </c>
      <c r="AI95" s="197">
        <v>56.75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71.98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9.2200000000000006</v>
      </c>
      <c r="L96" s="197">
        <v>431.87</v>
      </c>
      <c r="M96" s="197">
        <v>27.09</v>
      </c>
      <c r="N96" s="197">
        <v>16.7</v>
      </c>
      <c r="O96" s="197">
        <v>0</v>
      </c>
      <c r="P96" s="197">
        <v>29.15</v>
      </c>
      <c r="Q96" s="197">
        <v>3.32</v>
      </c>
      <c r="R96" s="197">
        <v>12.48</v>
      </c>
      <c r="S96" s="197">
        <v>4.1900000000000004</v>
      </c>
      <c r="T96" s="197">
        <v>0</v>
      </c>
      <c r="U96" s="197">
        <v>51.37</v>
      </c>
      <c r="V96" s="197">
        <v>5.76</v>
      </c>
      <c r="W96" s="197">
        <v>10.24</v>
      </c>
      <c r="X96" s="197">
        <v>42.31</v>
      </c>
      <c r="Y96" s="197">
        <v>0</v>
      </c>
      <c r="Z96">
        <v>0</v>
      </c>
      <c r="AA96" s="197">
        <v>-0.3</v>
      </c>
      <c r="AB96" s="197">
        <v>0</v>
      </c>
      <c r="AC96" s="197">
        <v>0</v>
      </c>
      <c r="AD96" s="197">
        <v>0</v>
      </c>
      <c r="AE96" s="197">
        <v>48.5</v>
      </c>
      <c r="AF96" s="197">
        <v>0</v>
      </c>
      <c r="AG96" s="197">
        <v>0</v>
      </c>
      <c r="AH96" s="197">
        <v>0</v>
      </c>
      <c r="AI96" s="197">
        <v>56.75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71.98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9.2100000000000009</v>
      </c>
      <c r="L97" s="197">
        <v>431.87</v>
      </c>
      <c r="M97" s="197">
        <v>27.09</v>
      </c>
      <c r="N97" s="197">
        <v>16.7</v>
      </c>
      <c r="O97" s="197">
        <v>0</v>
      </c>
      <c r="P97" s="197">
        <v>29.15</v>
      </c>
      <c r="Q97" s="197">
        <v>3.32</v>
      </c>
      <c r="R97" s="197">
        <v>12.48</v>
      </c>
      <c r="S97" s="197">
        <v>4.1900000000000004</v>
      </c>
      <c r="T97" s="197">
        <v>0</v>
      </c>
      <c r="U97" s="197">
        <v>51.37</v>
      </c>
      <c r="V97" s="197">
        <v>5.76</v>
      </c>
      <c r="W97" s="197">
        <v>9.8699999999999992</v>
      </c>
      <c r="X97" s="197">
        <v>42.31</v>
      </c>
      <c r="Y97" s="197">
        <v>0</v>
      </c>
      <c r="Z97">
        <v>0</v>
      </c>
      <c r="AA97" s="197">
        <v>-0.3</v>
      </c>
      <c r="AB97" s="197">
        <v>0</v>
      </c>
      <c r="AC97" s="197">
        <v>0</v>
      </c>
      <c r="AD97" s="197">
        <v>0</v>
      </c>
      <c r="AE97" s="197">
        <v>48.5</v>
      </c>
      <c r="AF97" s="197">
        <v>0</v>
      </c>
      <c r="AG97" s="197">
        <v>0</v>
      </c>
      <c r="AH97" s="197">
        <v>0</v>
      </c>
      <c r="AI97" s="197">
        <v>56.75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71.98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9.2100000000000009</v>
      </c>
      <c r="L98" s="197">
        <v>451.06</v>
      </c>
      <c r="M98" s="197">
        <v>27.09</v>
      </c>
      <c r="N98" s="197">
        <v>16.7</v>
      </c>
      <c r="O98" s="197">
        <v>0</v>
      </c>
      <c r="P98" s="197">
        <v>29.15</v>
      </c>
      <c r="Q98" s="197">
        <v>3.32</v>
      </c>
      <c r="R98" s="197">
        <v>12.48</v>
      </c>
      <c r="S98" s="197">
        <v>4.1900000000000004</v>
      </c>
      <c r="T98" s="197">
        <v>0</v>
      </c>
      <c r="U98" s="197">
        <v>51.37</v>
      </c>
      <c r="V98" s="197">
        <v>5.76</v>
      </c>
      <c r="W98" s="197">
        <v>9.8699999999999992</v>
      </c>
      <c r="X98" s="197">
        <v>42.31</v>
      </c>
      <c r="Y98" s="197">
        <v>0</v>
      </c>
      <c r="Z98">
        <v>0</v>
      </c>
      <c r="AA98" s="197">
        <v>-0.3</v>
      </c>
      <c r="AB98" s="197">
        <v>0</v>
      </c>
      <c r="AC98" s="197">
        <v>0</v>
      </c>
      <c r="AD98" s="197">
        <v>0</v>
      </c>
      <c r="AE98" s="197">
        <v>48.5</v>
      </c>
      <c r="AF98" s="197">
        <v>0</v>
      </c>
      <c r="AG98" s="197">
        <v>0</v>
      </c>
      <c r="AH98" s="197">
        <v>0</v>
      </c>
      <c r="AI98" s="197">
        <v>56.75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71.98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0.17746999999999993</v>
      </c>
      <c r="L99">
        <f t="shared" si="0"/>
        <v>9.4367525000000061</v>
      </c>
      <c r="M99">
        <f t="shared" si="0"/>
        <v>0.65016000000000007</v>
      </c>
      <c r="N99">
        <f t="shared" si="0"/>
        <v>0.40065500000000065</v>
      </c>
      <c r="O99">
        <f t="shared" si="0"/>
        <v>0</v>
      </c>
      <c r="P99">
        <f t="shared" si="0"/>
        <v>0.71602500000000024</v>
      </c>
      <c r="Q99">
        <f t="shared" si="0"/>
        <v>7.9164999999999958E-2</v>
      </c>
      <c r="R99">
        <f t="shared" si="0"/>
        <v>0.2465400000000002</v>
      </c>
      <c r="S99">
        <f t="shared" si="0"/>
        <v>9.6712499999999924E-2</v>
      </c>
      <c r="T99">
        <f t="shared" si="0"/>
        <v>0</v>
      </c>
      <c r="U99">
        <f t="shared" si="0"/>
        <v>1.2309874999999981</v>
      </c>
      <c r="V99">
        <f t="shared" si="0"/>
        <v>0.1001849999999999</v>
      </c>
      <c r="W99">
        <f t="shared" si="0"/>
        <v>0.24929749999999992</v>
      </c>
      <c r="X99">
        <f t="shared" si="0"/>
        <v>0.96936500000000014</v>
      </c>
      <c r="Y99">
        <f t="shared" si="0"/>
        <v>0</v>
      </c>
      <c r="Z99">
        <f t="shared" si="0"/>
        <v>0</v>
      </c>
      <c r="AA99">
        <f t="shared" si="0"/>
        <v>-3.3600000000000058E-3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1.1491774999999989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1.3958200000000012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1.4836299999999971</v>
      </c>
      <c r="AQ99">
        <f t="shared" si="0"/>
        <v>0.44388249999999962</v>
      </c>
      <c r="AR99">
        <f t="shared" si="0"/>
        <v>0.19816250000000005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-0.01</v>
      </c>
      <c r="AB3" s="197">
        <v>0</v>
      </c>
      <c r="AC3" s="197">
        <v>0</v>
      </c>
      <c r="AD3" s="197">
        <v>0</v>
      </c>
      <c r="AE3" s="197">
        <v>42.52</v>
      </c>
      <c r="AF3" s="197">
        <v>0</v>
      </c>
      <c r="AG3" s="197">
        <v>0</v>
      </c>
      <c r="AH3" s="197">
        <v>0</v>
      </c>
      <c r="AI3" s="197">
        <v>19.63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-0.01</v>
      </c>
      <c r="AB4" s="197">
        <v>0</v>
      </c>
      <c r="AC4" s="197">
        <v>0</v>
      </c>
      <c r="AD4" s="197">
        <v>0</v>
      </c>
      <c r="AE4" s="197">
        <v>42.52</v>
      </c>
      <c r="AF4" s="197">
        <v>0</v>
      </c>
      <c r="AG4" s="197">
        <v>0</v>
      </c>
      <c r="AH4" s="197">
        <v>0</v>
      </c>
      <c r="AI4" s="197">
        <v>19.63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-0.01</v>
      </c>
      <c r="AB5" s="197">
        <v>0</v>
      </c>
      <c r="AC5" s="197">
        <v>0</v>
      </c>
      <c r="AD5" s="197">
        <v>0</v>
      </c>
      <c r="AE5" s="197">
        <v>42.52</v>
      </c>
      <c r="AF5" s="197">
        <v>0</v>
      </c>
      <c r="AG5" s="197">
        <v>0</v>
      </c>
      <c r="AH5" s="197">
        <v>0</v>
      </c>
      <c r="AI5" s="197">
        <v>19.63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-0.01</v>
      </c>
      <c r="AB6" s="197">
        <v>0</v>
      </c>
      <c r="AC6" s="197">
        <v>0</v>
      </c>
      <c r="AD6" s="197">
        <v>0</v>
      </c>
      <c r="AE6" s="197">
        <v>42.52</v>
      </c>
      <c r="AF6" s="197">
        <v>0</v>
      </c>
      <c r="AG6" s="197">
        <v>0</v>
      </c>
      <c r="AH6" s="197">
        <v>0</v>
      </c>
      <c r="AI6" s="197">
        <v>19.63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-0.01</v>
      </c>
      <c r="AB7" s="197">
        <v>0</v>
      </c>
      <c r="AC7" s="197">
        <v>0</v>
      </c>
      <c r="AD7" s="197">
        <v>0</v>
      </c>
      <c r="AE7" s="197">
        <v>42.52</v>
      </c>
      <c r="AF7" s="197">
        <v>0</v>
      </c>
      <c r="AG7" s="197">
        <v>0</v>
      </c>
      <c r="AH7" s="197">
        <v>0</v>
      </c>
      <c r="AI7" s="197">
        <v>19.63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-0.01</v>
      </c>
      <c r="AB8" s="197">
        <v>0</v>
      </c>
      <c r="AC8" s="197">
        <v>0</v>
      </c>
      <c r="AD8" s="197">
        <v>0</v>
      </c>
      <c r="AE8" s="197">
        <v>42.52</v>
      </c>
      <c r="AF8" s="197">
        <v>0</v>
      </c>
      <c r="AG8" s="197">
        <v>0</v>
      </c>
      <c r="AH8" s="197">
        <v>0</v>
      </c>
      <c r="AI8" s="197">
        <v>19.63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-0.01</v>
      </c>
      <c r="AB9" s="197">
        <v>0</v>
      </c>
      <c r="AC9" s="197">
        <v>0</v>
      </c>
      <c r="AD9" s="197">
        <v>0</v>
      </c>
      <c r="AE9" s="197">
        <v>42.52</v>
      </c>
      <c r="AF9" s="197">
        <v>0</v>
      </c>
      <c r="AG9" s="197">
        <v>0</v>
      </c>
      <c r="AH9" s="197">
        <v>0</v>
      </c>
      <c r="AI9" s="197">
        <v>19.63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-0.01</v>
      </c>
      <c r="AB10" s="197">
        <v>0</v>
      </c>
      <c r="AC10" s="197">
        <v>0</v>
      </c>
      <c r="AD10" s="197">
        <v>0</v>
      </c>
      <c r="AE10" s="197">
        <v>42.52</v>
      </c>
      <c r="AF10" s="197">
        <v>0</v>
      </c>
      <c r="AG10" s="197">
        <v>0</v>
      </c>
      <c r="AH10" s="197">
        <v>0</v>
      </c>
      <c r="AI10" s="197">
        <v>19.63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-0.01</v>
      </c>
      <c r="AB11" s="197">
        <v>0</v>
      </c>
      <c r="AC11" s="197">
        <v>0</v>
      </c>
      <c r="AD11" s="197">
        <v>0</v>
      </c>
      <c r="AE11" s="197">
        <v>41.96</v>
      </c>
      <c r="AF11" s="197">
        <v>0</v>
      </c>
      <c r="AG11" s="197">
        <v>0</v>
      </c>
      <c r="AH11" s="197">
        <v>0</v>
      </c>
      <c r="AI11" s="197">
        <v>19.63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-0.01</v>
      </c>
      <c r="AB12" s="197">
        <v>0</v>
      </c>
      <c r="AC12" s="197">
        <v>0</v>
      </c>
      <c r="AD12" s="197">
        <v>0</v>
      </c>
      <c r="AE12" s="197">
        <v>41.96</v>
      </c>
      <c r="AF12" s="197">
        <v>0</v>
      </c>
      <c r="AG12" s="197">
        <v>0</v>
      </c>
      <c r="AH12" s="197">
        <v>0</v>
      </c>
      <c r="AI12" s="197">
        <v>19.63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-0.01</v>
      </c>
      <c r="AB13" s="197">
        <v>0</v>
      </c>
      <c r="AC13" s="197">
        <v>0</v>
      </c>
      <c r="AD13" s="197">
        <v>0</v>
      </c>
      <c r="AE13" s="197">
        <v>41.96</v>
      </c>
      <c r="AF13" s="197">
        <v>0</v>
      </c>
      <c r="AG13" s="197">
        <v>0</v>
      </c>
      <c r="AH13" s="197">
        <v>0</v>
      </c>
      <c r="AI13" s="197">
        <v>19.63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-0.01</v>
      </c>
      <c r="AB14" s="197">
        <v>0</v>
      </c>
      <c r="AC14" s="197">
        <v>0</v>
      </c>
      <c r="AD14" s="197">
        <v>0</v>
      </c>
      <c r="AE14" s="197">
        <v>41.96</v>
      </c>
      <c r="AF14" s="197">
        <v>0</v>
      </c>
      <c r="AG14" s="197">
        <v>0</v>
      </c>
      <c r="AH14" s="197">
        <v>0</v>
      </c>
      <c r="AI14" s="197">
        <v>19.63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-0.01</v>
      </c>
      <c r="AB15" s="197">
        <v>0</v>
      </c>
      <c r="AC15" s="197">
        <v>0</v>
      </c>
      <c r="AD15" s="197">
        <v>0</v>
      </c>
      <c r="AE15" s="197">
        <v>41.96</v>
      </c>
      <c r="AF15" s="197">
        <v>0</v>
      </c>
      <c r="AG15" s="197">
        <v>0</v>
      </c>
      <c r="AH15" s="197">
        <v>0</v>
      </c>
      <c r="AI15" s="197">
        <v>19.63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-0.01</v>
      </c>
      <c r="AB16" s="197">
        <v>0</v>
      </c>
      <c r="AC16" s="197">
        <v>0</v>
      </c>
      <c r="AD16" s="197">
        <v>0</v>
      </c>
      <c r="AE16" s="197">
        <v>41.96</v>
      </c>
      <c r="AF16" s="197">
        <v>0</v>
      </c>
      <c r="AG16" s="197">
        <v>0</v>
      </c>
      <c r="AH16" s="197">
        <v>0</v>
      </c>
      <c r="AI16" s="197">
        <v>19.63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-0.01</v>
      </c>
      <c r="AB17" s="197">
        <v>0</v>
      </c>
      <c r="AC17" s="197">
        <v>0</v>
      </c>
      <c r="AD17" s="197">
        <v>0</v>
      </c>
      <c r="AE17" s="197">
        <v>42.52</v>
      </c>
      <c r="AF17" s="197">
        <v>0</v>
      </c>
      <c r="AG17" s="197">
        <v>0</v>
      </c>
      <c r="AH17" s="197">
        <v>0</v>
      </c>
      <c r="AI17" s="197">
        <v>19.63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-0.01</v>
      </c>
      <c r="AB18" s="197">
        <v>0</v>
      </c>
      <c r="AC18" s="197">
        <v>0</v>
      </c>
      <c r="AD18" s="197">
        <v>0</v>
      </c>
      <c r="AE18" s="197">
        <v>42.52</v>
      </c>
      <c r="AF18" s="197">
        <v>0</v>
      </c>
      <c r="AG18" s="197">
        <v>0</v>
      </c>
      <c r="AH18" s="197">
        <v>0</v>
      </c>
      <c r="AI18" s="197">
        <v>19.63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-0.02</v>
      </c>
      <c r="AB19" s="197">
        <v>0</v>
      </c>
      <c r="AC19" s="197">
        <v>0</v>
      </c>
      <c r="AD19" s="197">
        <v>0</v>
      </c>
      <c r="AE19" s="197">
        <v>42.52</v>
      </c>
      <c r="AF19" s="197">
        <v>0</v>
      </c>
      <c r="AG19" s="197">
        <v>0</v>
      </c>
      <c r="AH19" s="197">
        <v>0</v>
      </c>
      <c r="AI19" s="197">
        <v>19.63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-0.02</v>
      </c>
      <c r="AB20" s="197">
        <v>0</v>
      </c>
      <c r="AC20" s="197">
        <v>0</v>
      </c>
      <c r="AD20" s="197">
        <v>0</v>
      </c>
      <c r="AE20" s="197">
        <v>42.52</v>
      </c>
      <c r="AF20" s="197">
        <v>0</v>
      </c>
      <c r="AG20" s="197">
        <v>0</v>
      </c>
      <c r="AH20" s="197">
        <v>0</v>
      </c>
      <c r="AI20" s="197">
        <v>19.63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-0.02</v>
      </c>
      <c r="AB21" s="197">
        <v>0</v>
      </c>
      <c r="AC21" s="197">
        <v>0</v>
      </c>
      <c r="AD21" s="197">
        <v>0</v>
      </c>
      <c r="AE21" s="197">
        <v>42.52</v>
      </c>
      <c r="AF21" s="197">
        <v>0</v>
      </c>
      <c r="AG21" s="197">
        <v>0</v>
      </c>
      <c r="AH21" s="197">
        <v>0</v>
      </c>
      <c r="AI21" s="197">
        <v>19.63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-0.02</v>
      </c>
      <c r="AB22" s="197">
        <v>0</v>
      </c>
      <c r="AC22" s="197">
        <v>0</v>
      </c>
      <c r="AD22" s="197">
        <v>0</v>
      </c>
      <c r="AE22" s="197">
        <v>42.52</v>
      </c>
      <c r="AF22" s="197">
        <v>0</v>
      </c>
      <c r="AG22" s="197">
        <v>0</v>
      </c>
      <c r="AH22" s="197">
        <v>0</v>
      </c>
      <c r="AI22" s="197">
        <v>19.63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-0.02</v>
      </c>
      <c r="AB23" s="197">
        <v>0</v>
      </c>
      <c r="AC23" s="197">
        <v>0</v>
      </c>
      <c r="AD23" s="197">
        <v>0</v>
      </c>
      <c r="AE23" s="197">
        <v>42.52</v>
      </c>
      <c r="AF23" s="197">
        <v>0</v>
      </c>
      <c r="AG23" s="197">
        <v>0</v>
      </c>
      <c r="AH23" s="197">
        <v>0</v>
      </c>
      <c r="AI23" s="197">
        <v>19.63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-0.02</v>
      </c>
      <c r="AB24" s="197">
        <v>0</v>
      </c>
      <c r="AC24" s="197">
        <v>0</v>
      </c>
      <c r="AD24" s="197">
        <v>0</v>
      </c>
      <c r="AE24" s="197">
        <v>42.52</v>
      </c>
      <c r="AF24" s="197">
        <v>0</v>
      </c>
      <c r="AG24" s="197">
        <v>0</v>
      </c>
      <c r="AH24" s="197">
        <v>0</v>
      </c>
      <c r="AI24" s="197">
        <v>19.63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-0.02</v>
      </c>
      <c r="AB25" s="197">
        <v>0</v>
      </c>
      <c r="AC25" s="197">
        <v>0</v>
      </c>
      <c r="AD25" s="197">
        <v>0</v>
      </c>
      <c r="AE25" s="197">
        <v>42.52</v>
      </c>
      <c r="AF25" s="197">
        <v>0</v>
      </c>
      <c r="AG25" s="197">
        <v>0</v>
      </c>
      <c r="AH25" s="197">
        <v>0</v>
      </c>
      <c r="AI25" s="197">
        <v>19.63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-0.02</v>
      </c>
      <c r="AB26" s="197">
        <v>0</v>
      </c>
      <c r="AC26" s="197">
        <v>0</v>
      </c>
      <c r="AD26" s="197">
        <v>0</v>
      </c>
      <c r="AE26" s="197">
        <v>42.52</v>
      </c>
      <c r="AF26" s="197">
        <v>0</v>
      </c>
      <c r="AG26" s="197">
        <v>0</v>
      </c>
      <c r="AH26" s="197">
        <v>0</v>
      </c>
      <c r="AI26" s="197">
        <v>19.63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-0.02</v>
      </c>
      <c r="AB27" s="197">
        <v>0</v>
      </c>
      <c r="AC27" s="197">
        <v>0</v>
      </c>
      <c r="AD27" s="197">
        <v>0</v>
      </c>
      <c r="AE27" s="197">
        <v>42.52</v>
      </c>
      <c r="AF27" s="197">
        <v>0</v>
      </c>
      <c r="AG27" s="197">
        <v>0</v>
      </c>
      <c r="AH27" s="197">
        <v>0</v>
      </c>
      <c r="AI27" s="197">
        <v>19.63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-0.02</v>
      </c>
      <c r="AB28" s="197">
        <v>0</v>
      </c>
      <c r="AC28" s="197">
        <v>0</v>
      </c>
      <c r="AD28" s="197">
        <v>0</v>
      </c>
      <c r="AE28" s="197">
        <v>42.52</v>
      </c>
      <c r="AF28" s="197">
        <v>0</v>
      </c>
      <c r="AG28" s="197">
        <v>0</v>
      </c>
      <c r="AH28" s="197">
        <v>0</v>
      </c>
      <c r="AI28" s="197">
        <v>19.63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-0.02</v>
      </c>
      <c r="AB29" s="197">
        <v>0</v>
      </c>
      <c r="AC29" s="197">
        <v>0</v>
      </c>
      <c r="AD29" s="197">
        <v>0</v>
      </c>
      <c r="AE29" s="197">
        <v>42.52</v>
      </c>
      <c r="AF29" s="197">
        <v>0</v>
      </c>
      <c r="AG29" s="197">
        <v>0</v>
      </c>
      <c r="AH29" s="197">
        <v>0</v>
      </c>
      <c r="AI29" s="197">
        <v>19.63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-0.02</v>
      </c>
      <c r="AB30" s="197">
        <v>0</v>
      </c>
      <c r="AC30" s="197">
        <v>0</v>
      </c>
      <c r="AD30" s="197">
        <v>0</v>
      </c>
      <c r="AE30" s="197">
        <v>42.52</v>
      </c>
      <c r="AF30" s="197">
        <v>0</v>
      </c>
      <c r="AG30" s="197">
        <v>0</v>
      </c>
      <c r="AH30" s="197">
        <v>0</v>
      </c>
      <c r="AI30" s="197">
        <v>19.63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-0.02</v>
      </c>
      <c r="AB31" s="197">
        <v>0</v>
      </c>
      <c r="AC31" s="197">
        <v>0</v>
      </c>
      <c r="AD31" s="197">
        <v>0</v>
      </c>
      <c r="AE31" s="197">
        <v>42.52</v>
      </c>
      <c r="AF31" s="197">
        <v>0</v>
      </c>
      <c r="AG31" s="197">
        <v>0</v>
      </c>
      <c r="AH31" s="197">
        <v>0</v>
      </c>
      <c r="AI31" s="197">
        <v>19.63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-0.02</v>
      </c>
      <c r="AB32" s="197">
        <v>0</v>
      </c>
      <c r="AC32" s="197">
        <v>0</v>
      </c>
      <c r="AD32" s="197">
        <v>0</v>
      </c>
      <c r="AE32" s="197">
        <v>42.52</v>
      </c>
      <c r="AF32" s="197">
        <v>0</v>
      </c>
      <c r="AG32" s="197">
        <v>0</v>
      </c>
      <c r="AH32" s="197">
        <v>0</v>
      </c>
      <c r="AI32" s="197">
        <v>19.63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-0.02</v>
      </c>
      <c r="AB33" s="197">
        <v>0</v>
      </c>
      <c r="AC33" s="197">
        <v>0</v>
      </c>
      <c r="AD33" s="197">
        <v>0</v>
      </c>
      <c r="AE33" s="197">
        <v>42.52</v>
      </c>
      <c r="AF33" s="197">
        <v>0</v>
      </c>
      <c r="AG33" s="197">
        <v>0</v>
      </c>
      <c r="AH33" s="197">
        <v>0</v>
      </c>
      <c r="AI33" s="197">
        <v>19.63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-0.02</v>
      </c>
      <c r="AB34" s="197">
        <v>0</v>
      </c>
      <c r="AC34" s="197">
        <v>0</v>
      </c>
      <c r="AD34" s="197">
        <v>0</v>
      </c>
      <c r="AE34" s="197">
        <v>42.52</v>
      </c>
      <c r="AF34" s="197">
        <v>0</v>
      </c>
      <c r="AG34" s="197">
        <v>0</v>
      </c>
      <c r="AH34" s="197">
        <v>0</v>
      </c>
      <c r="AI34" s="197">
        <v>19.63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-0.02</v>
      </c>
      <c r="AB35" s="197">
        <v>0</v>
      </c>
      <c r="AC35" s="197">
        <v>0</v>
      </c>
      <c r="AD35" s="197">
        <v>0</v>
      </c>
      <c r="AE35" s="197">
        <v>42.52</v>
      </c>
      <c r="AF35" s="197">
        <v>0</v>
      </c>
      <c r="AG35" s="197">
        <v>0</v>
      </c>
      <c r="AH35" s="197">
        <v>0</v>
      </c>
      <c r="AI35" s="197">
        <v>19.63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-0.02</v>
      </c>
      <c r="AB36" s="197">
        <v>0</v>
      </c>
      <c r="AC36" s="197">
        <v>0</v>
      </c>
      <c r="AD36" s="197">
        <v>0</v>
      </c>
      <c r="AE36" s="197">
        <v>42.52</v>
      </c>
      <c r="AF36" s="197">
        <v>0</v>
      </c>
      <c r="AG36" s="197">
        <v>0</v>
      </c>
      <c r="AH36" s="197">
        <v>0</v>
      </c>
      <c r="AI36" s="197">
        <v>19.63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-0.02</v>
      </c>
      <c r="AB37" s="197">
        <v>0</v>
      </c>
      <c r="AC37" s="197">
        <v>0</v>
      </c>
      <c r="AD37" s="197">
        <v>0</v>
      </c>
      <c r="AE37" s="197">
        <v>42.52</v>
      </c>
      <c r="AF37" s="197">
        <v>0</v>
      </c>
      <c r="AG37" s="197">
        <v>0</v>
      </c>
      <c r="AH37" s="197">
        <v>0</v>
      </c>
      <c r="AI37" s="197">
        <v>19.63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-0.02</v>
      </c>
      <c r="AB38" s="197">
        <v>0</v>
      </c>
      <c r="AC38" s="197">
        <v>0</v>
      </c>
      <c r="AD38" s="197">
        <v>0</v>
      </c>
      <c r="AE38" s="197">
        <v>42.52</v>
      </c>
      <c r="AF38" s="197">
        <v>0</v>
      </c>
      <c r="AG38" s="197">
        <v>0</v>
      </c>
      <c r="AH38" s="197">
        <v>0</v>
      </c>
      <c r="AI38" s="197">
        <v>19.63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-0.02</v>
      </c>
      <c r="AB39" s="197">
        <v>0</v>
      </c>
      <c r="AC39" s="197">
        <v>0</v>
      </c>
      <c r="AD39" s="197">
        <v>0</v>
      </c>
      <c r="AE39" s="197">
        <v>42.52</v>
      </c>
      <c r="AF39" s="197">
        <v>0</v>
      </c>
      <c r="AG39" s="197">
        <v>0</v>
      </c>
      <c r="AH39" s="197">
        <v>0</v>
      </c>
      <c r="AI39" s="197">
        <v>19.63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-0.02</v>
      </c>
      <c r="AB40" s="197">
        <v>0</v>
      </c>
      <c r="AC40" s="197">
        <v>0</v>
      </c>
      <c r="AD40" s="197">
        <v>0</v>
      </c>
      <c r="AE40" s="197">
        <v>42.52</v>
      </c>
      <c r="AF40" s="197">
        <v>0</v>
      </c>
      <c r="AG40" s="197">
        <v>0</v>
      </c>
      <c r="AH40" s="197">
        <v>0</v>
      </c>
      <c r="AI40" s="197">
        <v>19.63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-0.02</v>
      </c>
      <c r="AB41" s="197">
        <v>0</v>
      </c>
      <c r="AC41" s="197">
        <v>0</v>
      </c>
      <c r="AD41" s="197">
        <v>0</v>
      </c>
      <c r="AE41" s="197">
        <v>42.52</v>
      </c>
      <c r="AF41" s="197">
        <v>0</v>
      </c>
      <c r="AG41" s="197">
        <v>0</v>
      </c>
      <c r="AH41" s="197">
        <v>0</v>
      </c>
      <c r="AI41" s="197">
        <v>19.63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-0.02</v>
      </c>
      <c r="AB42" s="197">
        <v>0</v>
      </c>
      <c r="AC42" s="197">
        <v>0</v>
      </c>
      <c r="AD42" s="197">
        <v>0</v>
      </c>
      <c r="AE42" s="197">
        <v>42.52</v>
      </c>
      <c r="AF42" s="197">
        <v>0</v>
      </c>
      <c r="AG42" s="197">
        <v>0</v>
      </c>
      <c r="AH42" s="197">
        <v>0</v>
      </c>
      <c r="AI42" s="197">
        <v>19.63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-0.02</v>
      </c>
      <c r="AB43" s="197">
        <v>0</v>
      </c>
      <c r="AC43" s="197">
        <v>0</v>
      </c>
      <c r="AD43" s="197">
        <v>0</v>
      </c>
      <c r="AE43" s="197">
        <v>42.52</v>
      </c>
      <c r="AF43" s="197">
        <v>0</v>
      </c>
      <c r="AG43" s="197">
        <v>0</v>
      </c>
      <c r="AH43" s="197">
        <v>0</v>
      </c>
      <c r="AI43" s="197">
        <v>19.63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-0.02</v>
      </c>
      <c r="AB44" s="197">
        <v>0</v>
      </c>
      <c r="AC44" s="197">
        <v>0</v>
      </c>
      <c r="AD44" s="197">
        <v>0</v>
      </c>
      <c r="AE44" s="197">
        <v>42.52</v>
      </c>
      <c r="AF44" s="197">
        <v>0</v>
      </c>
      <c r="AG44" s="197">
        <v>0</v>
      </c>
      <c r="AH44" s="197">
        <v>0</v>
      </c>
      <c r="AI44" s="197">
        <v>19.63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-0.02</v>
      </c>
      <c r="AB45" s="197">
        <v>0</v>
      </c>
      <c r="AC45" s="197">
        <v>0</v>
      </c>
      <c r="AD45" s="197">
        <v>0</v>
      </c>
      <c r="AE45" s="197">
        <v>42.52</v>
      </c>
      <c r="AF45" s="197">
        <v>0</v>
      </c>
      <c r="AG45" s="197">
        <v>0</v>
      </c>
      <c r="AH45" s="197">
        <v>0</v>
      </c>
      <c r="AI45" s="197">
        <v>19.63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-0.02</v>
      </c>
      <c r="AB46" s="197">
        <v>0</v>
      </c>
      <c r="AC46" s="197">
        <v>0</v>
      </c>
      <c r="AD46" s="197">
        <v>0</v>
      </c>
      <c r="AE46" s="197">
        <v>42.52</v>
      </c>
      <c r="AF46" s="197">
        <v>0</v>
      </c>
      <c r="AG46" s="197">
        <v>0</v>
      </c>
      <c r="AH46" s="197">
        <v>0</v>
      </c>
      <c r="AI46" s="197">
        <v>19.63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-0.02</v>
      </c>
      <c r="AB47" s="197">
        <v>0</v>
      </c>
      <c r="AC47" s="197">
        <v>0</v>
      </c>
      <c r="AD47" s="197">
        <v>0</v>
      </c>
      <c r="AE47" s="197">
        <v>42.52</v>
      </c>
      <c r="AF47" s="197">
        <v>0</v>
      </c>
      <c r="AG47" s="197">
        <v>0</v>
      </c>
      <c r="AH47" s="197">
        <v>0</v>
      </c>
      <c r="AI47" s="197">
        <v>19.63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-0.02</v>
      </c>
      <c r="AB48" s="197">
        <v>0</v>
      </c>
      <c r="AC48" s="197">
        <v>0</v>
      </c>
      <c r="AD48" s="197">
        <v>0</v>
      </c>
      <c r="AE48" s="197">
        <v>42.52</v>
      </c>
      <c r="AF48" s="197">
        <v>0</v>
      </c>
      <c r="AG48" s="197">
        <v>0</v>
      </c>
      <c r="AH48" s="197">
        <v>0</v>
      </c>
      <c r="AI48" s="197">
        <v>19.63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-0.02</v>
      </c>
      <c r="AB49" s="197">
        <v>0</v>
      </c>
      <c r="AC49" s="197">
        <v>0</v>
      </c>
      <c r="AD49" s="197">
        <v>0</v>
      </c>
      <c r="AE49" s="197">
        <v>42.52</v>
      </c>
      <c r="AF49" s="197">
        <v>0</v>
      </c>
      <c r="AG49" s="197">
        <v>0</v>
      </c>
      <c r="AH49" s="197">
        <v>0</v>
      </c>
      <c r="AI49" s="197">
        <v>19.63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-0.02</v>
      </c>
      <c r="AB50" s="197">
        <v>0</v>
      </c>
      <c r="AC50" s="197">
        <v>0</v>
      </c>
      <c r="AD50" s="197">
        <v>0</v>
      </c>
      <c r="AE50" s="197">
        <v>42.52</v>
      </c>
      <c r="AF50" s="197">
        <v>0</v>
      </c>
      <c r="AG50" s="197">
        <v>0</v>
      </c>
      <c r="AH50" s="197">
        <v>0</v>
      </c>
      <c r="AI50" s="197">
        <v>19.63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-0.02</v>
      </c>
      <c r="AB51" s="197">
        <v>0</v>
      </c>
      <c r="AC51" s="197">
        <v>0</v>
      </c>
      <c r="AD51" s="197">
        <v>0</v>
      </c>
      <c r="AE51" s="197">
        <v>42.52</v>
      </c>
      <c r="AF51" s="197">
        <v>0</v>
      </c>
      <c r="AG51" s="197">
        <v>0</v>
      </c>
      <c r="AH51" s="197">
        <v>0</v>
      </c>
      <c r="AI51" s="197">
        <v>19.63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-0.02</v>
      </c>
      <c r="AB52" s="197">
        <v>0</v>
      </c>
      <c r="AC52" s="197">
        <v>0</v>
      </c>
      <c r="AD52" s="197">
        <v>0</v>
      </c>
      <c r="AE52" s="197">
        <v>42.52</v>
      </c>
      <c r="AF52" s="197">
        <v>0</v>
      </c>
      <c r="AG52" s="197">
        <v>0</v>
      </c>
      <c r="AH52" s="197">
        <v>0</v>
      </c>
      <c r="AI52" s="197">
        <v>19.63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-0.02</v>
      </c>
      <c r="AB53" s="197">
        <v>0</v>
      </c>
      <c r="AC53" s="197">
        <v>0</v>
      </c>
      <c r="AD53" s="197">
        <v>0</v>
      </c>
      <c r="AE53" s="197">
        <v>42.52</v>
      </c>
      <c r="AF53" s="197">
        <v>0</v>
      </c>
      <c r="AG53" s="197">
        <v>0</v>
      </c>
      <c r="AH53" s="197">
        <v>0</v>
      </c>
      <c r="AI53" s="197">
        <v>19.63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-0.02</v>
      </c>
      <c r="AB54" s="197">
        <v>0</v>
      </c>
      <c r="AC54" s="197">
        <v>0</v>
      </c>
      <c r="AD54" s="197">
        <v>0</v>
      </c>
      <c r="AE54" s="197">
        <v>42.52</v>
      </c>
      <c r="AF54" s="197">
        <v>0</v>
      </c>
      <c r="AG54" s="197">
        <v>0</v>
      </c>
      <c r="AH54" s="197">
        <v>0</v>
      </c>
      <c r="AI54" s="197">
        <v>19.63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-0.02</v>
      </c>
      <c r="AB55" s="197">
        <v>0</v>
      </c>
      <c r="AC55" s="197">
        <v>0</v>
      </c>
      <c r="AD55" s="197">
        <v>0</v>
      </c>
      <c r="AE55" s="197">
        <v>41.41</v>
      </c>
      <c r="AF55" s="197">
        <v>0</v>
      </c>
      <c r="AG55" s="197">
        <v>0</v>
      </c>
      <c r="AH55" s="197">
        <v>0</v>
      </c>
      <c r="AI55" s="197">
        <v>19.63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-0.02</v>
      </c>
      <c r="AB56" s="197">
        <v>0</v>
      </c>
      <c r="AC56" s="197">
        <v>0</v>
      </c>
      <c r="AD56" s="197">
        <v>0</v>
      </c>
      <c r="AE56" s="197">
        <v>41.41</v>
      </c>
      <c r="AF56" s="197">
        <v>0</v>
      </c>
      <c r="AG56" s="197">
        <v>0</v>
      </c>
      <c r="AH56" s="197">
        <v>0</v>
      </c>
      <c r="AI56" s="197">
        <v>19.63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-0.02</v>
      </c>
      <c r="AB57" s="197">
        <v>0</v>
      </c>
      <c r="AC57" s="197">
        <v>0</v>
      </c>
      <c r="AD57" s="197">
        <v>0</v>
      </c>
      <c r="AE57" s="197">
        <v>41.41</v>
      </c>
      <c r="AF57" s="197">
        <v>0</v>
      </c>
      <c r="AG57" s="197">
        <v>0</v>
      </c>
      <c r="AH57" s="197">
        <v>0</v>
      </c>
      <c r="AI57" s="197">
        <v>19.63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-0.02</v>
      </c>
      <c r="AB58" s="197">
        <v>0</v>
      </c>
      <c r="AC58" s="197">
        <v>0</v>
      </c>
      <c r="AD58" s="197">
        <v>0</v>
      </c>
      <c r="AE58" s="197">
        <v>41.41</v>
      </c>
      <c r="AF58" s="197">
        <v>0</v>
      </c>
      <c r="AG58" s="197">
        <v>0</v>
      </c>
      <c r="AH58" s="197">
        <v>0</v>
      </c>
      <c r="AI58" s="197">
        <v>19.63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-0.02</v>
      </c>
      <c r="AB59" s="197">
        <v>0</v>
      </c>
      <c r="AC59" s="197">
        <v>0</v>
      </c>
      <c r="AD59" s="197">
        <v>0</v>
      </c>
      <c r="AE59" s="197">
        <v>41.41</v>
      </c>
      <c r="AF59" s="197">
        <v>0</v>
      </c>
      <c r="AG59" s="197">
        <v>0</v>
      </c>
      <c r="AH59" s="197">
        <v>0</v>
      </c>
      <c r="AI59" s="197">
        <v>19.63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-0.02</v>
      </c>
      <c r="AB60" s="197">
        <v>0</v>
      </c>
      <c r="AC60" s="197">
        <v>0</v>
      </c>
      <c r="AD60" s="197">
        <v>0</v>
      </c>
      <c r="AE60" s="197">
        <v>41.41</v>
      </c>
      <c r="AF60" s="197">
        <v>0</v>
      </c>
      <c r="AG60" s="197">
        <v>0</v>
      </c>
      <c r="AH60" s="197">
        <v>0</v>
      </c>
      <c r="AI60" s="197">
        <v>19.63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-0.02</v>
      </c>
      <c r="AB61" s="197">
        <v>0</v>
      </c>
      <c r="AC61" s="197">
        <v>0</v>
      </c>
      <c r="AD61" s="197">
        <v>0</v>
      </c>
      <c r="AE61" s="197">
        <v>41.41</v>
      </c>
      <c r="AF61" s="197">
        <v>0</v>
      </c>
      <c r="AG61" s="197">
        <v>0</v>
      </c>
      <c r="AH61" s="197">
        <v>0</v>
      </c>
      <c r="AI61" s="197">
        <v>19.63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-0.02</v>
      </c>
      <c r="AB62" s="197">
        <v>0</v>
      </c>
      <c r="AC62" s="197">
        <v>0</v>
      </c>
      <c r="AD62" s="197">
        <v>0</v>
      </c>
      <c r="AE62" s="197">
        <v>41.41</v>
      </c>
      <c r="AF62" s="197">
        <v>0</v>
      </c>
      <c r="AG62" s="197">
        <v>0</v>
      </c>
      <c r="AH62" s="197">
        <v>0</v>
      </c>
      <c r="AI62" s="197">
        <v>19.63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-0.02</v>
      </c>
      <c r="AB63" s="197">
        <v>0</v>
      </c>
      <c r="AC63" s="197">
        <v>0</v>
      </c>
      <c r="AD63" s="197">
        <v>0</v>
      </c>
      <c r="AE63" s="197">
        <v>41.41</v>
      </c>
      <c r="AF63" s="197">
        <v>0</v>
      </c>
      <c r="AG63" s="197">
        <v>0</v>
      </c>
      <c r="AH63" s="197">
        <v>0</v>
      </c>
      <c r="AI63" s="197">
        <v>19.63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-0.02</v>
      </c>
      <c r="AB64" s="197">
        <v>0</v>
      </c>
      <c r="AC64" s="197">
        <v>0</v>
      </c>
      <c r="AD64" s="197">
        <v>0</v>
      </c>
      <c r="AE64" s="197">
        <v>41.41</v>
      </c>
      <c r="AF64" s="197">
        <v>0</v>
      </c>
      <c r="AG64" s="197">
        <v>0</v>
      </c>
      <c r="AH64" s="197">
        <v>0</v>
      </c>
      <c r="AI64" s="197">
        <v>19.63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-0.02</v>
      </c>
      <c r="AB65" s="197">
        <v>0</v>
      </c>
      <c r="AC65" s="197">
        <v>0</v>
      </c>
      <c r="AD65" s="197">
        <v>0</v>
      </c>
      <c r="AE65" s="197">
        <v>41.41</v>
      </c>
      <c r="AF65" s="197">
        <v>0</v>
      </c>
      <c r="AG65" s="197">
        <v>0</v>
      </c>
      <c r="AH65" s="197">
        <v>0</v>
      </c>
      <c r="AI65" s="197">
        <v>19.63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-0.02</v>
      </c>
      <c r="AB66" s="197">
        <v>0</v>
      </c>
      <c r="AC66" s="197">
        <v>0</v>
      </c>
      <c r="AD66" s="197">
        <v>0</v>
      </c>
      <c r="AE66" s="197">
        <v>40.86</v>
      </c>
      <c r="AF66" s="197">
        <v>0</v>
      </c>
      <c r="AG66" s="197">
        <v>0</v>
      </c>
      <c r="AH66" s="197">
        <v>0</v>
      </c>
      <c r="AI66" s="197">
        <v>19.63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-0.02</v>
      </c>
      <c r="AB67" s="197">
        <v>0</v>
      </c>
      <c r="AC67" s="197">
        <v>0</v>
      </c>
      <c r="AD67" s="197">
        <v>0</v>
      </c>
      <c r="AE67" s="197">
        <v>40.86</v>
      </c>
      <c r="AF67" s="197">
        <v>0</v>
      </c>
      <c r="AG67" s="197">
        <v>0</v>
      </c>
      <c r="AH67" s="197">
        <v>0</v>
      </c>
      <c r="AI67" s="197">
        <v>19.63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-0.02</v>
      </c>
      <c r="AB68" s="197">
        <v>0</v>
      </c>
      <c r="AC68" s="197">
        <v>0</v>
      </c>
      <c r="AD68" s="197">
        <v>0</v>
      </c>
      <c r="AE68" s="197">
        <v>40.86</v>
      </c>
      <c r="AF68" s="197">
        <v>0</v>
      </c>
      <c r="AG68" s="197">
        <v>0</v>
      </c>
      <c r="AH68" s="197">
        <v>0</v>
      </c>
      <c r="AI68" s="197">
        <v>19.63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-0.02</v>
      </c>
      <c r="AB69" s="197">
        <v>0</v>
      </c>
      <c r="AC69" s="197">
        <v>0</v>
      </c>
      <c r="AD69" s="197">
        <v>0</v>
      </c>
      <c r="AE69" s="197">
        <v>40.86</v>
      </c>
      <c r="AF69" s="197">
        <v>0</v>
      </c>
      <c r="AG69" s="197">
        <v>0</v>
      </c>
      <c r="AH69" s="197">
        <v>0</v>
      </c>
      <c r="AI69" s="197">
        <v>19.63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-0.02</v>
      </c>
      <c r="AB70" s="197">
        <v>0</v>
      </c>
      <c r="AC70" s="197">
        <v>0</v>
      </c>
      <c r="AD70" s="197">
        <v>0</v>
      </c>
      <c r="AE70" s="197">
        <v>40.86</v>
      </c>
      <c r="AF70" s="197">
        <v>0</v>
      </c>
      <c r="AG70" s="197">
        <v>0</v>
      </c>
      <c r="AH70" s="197">
        <v>0</v>
      </c>
      <c r="AI70" s="197">
        <v>19.63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-0.02</v>
      </c>
      <c r="AB71" s="197">
        <v>0</v>
      </c>
      <c r="AC71" s="197">
        <v>0</v>
      </c>
      <c r="AD71" s="197">
        <v>0</v>
      </c>
      <c r="AE71" s="197">
        <v>42.24</v>
      </c>
      <c r="AF71" s="197">
        <v>0</v>
      </c>
      <c r="AG71" s="197">
        <v>0</v>
      </c>
      <c r="AH71" s="197">
        <v>0</v>
      </c>
      <c r="AI71" s="197">
        <v>19.63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-0.02</v>
      </c>
      <c r="AB72" s="197">
        <v>0</v>
      </c>
      <c r="AC72" s="197">
        <v>0</v>
      </c>
      <c r="AD72" s="197">
        <v>0</v>
      </c>
      <c r="AE72" s="197">
        <v>42.24</v>
      </c>
      <c r="AF72" s="197">
        <v>0</v>
      </c>
      <c r="AG72" s="197">
        <v>0</v>
      </c>
      <c r="AH72" s="197">
        <v>0</v>
      </c>
      <c r="AI72" s="197">
        <v>19.63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-0.02</v>
      </c>
      <c r="AB73" s="197">
        <v>0</v>
      </c>
      <c r="AC73" s="197">
        <v>0</v>
      </c>
      <c r="AD73" s="197">
        <v>0</v>
      </c>
      <c r="AE73" s="197">
        <v>42.24</v>
      </c>
      <c r="AF73" s="197">
        <v>0</v>
      </c>
      <c r="AG73" s="197">
        <v>0</v>
      </c>
      <c r="AH73" s="197">
        <v>0</v>
      </c>
      <c r="AI73" s="197">
        <v>19.63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-0.02</v>
      </c>
      <c r="AB74" s="197">
        <v>0</v>
      </c>
      <c r="AC74" s="197">
        <v>0</v>
      </c>
      <c r="AD74" s="197">
        <v>0</v>
      </c>
      <c r="AE74" s="197">
        <v>42.24</v>
      </c>
      <c r="AF74" s="197">
        <v>0</v>
      </c>
      <c r="AG74" s="197">
        <v>0</v>
      </c>
      <c r="AH74" s="197">
        <v>0</v>
      </c>
      <c r="AI74" s="197">
        <v>19.63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-0.02</v>
      </c>
      <c r="AB75" s="197">
        <v>0</v>
      </c>
      <c r="AC75" s="197">
        <v>0</v>
      </c>
      <c r="AD75" s="197">
        <v>0</v>
      </c>
      <c r="AE75" s="197">
        <v>42.24</v>
      </c>
      <c r="AF75" s="197">
        <v>0</v>
      </c>
      <c r="AG75" s="197">
        <v>0</v>
      </c>
      <c r="AH75" s="197">
        <v>0</v>
      </c>
      <c r="AI75" s="197">
        <v>19.63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-0.02</v>
      </c>
      <c r="AB76" s="197">
        <v>0</v>
      </c>
      <c r="AC76" s="197">
        <v>0</v>
      </c>
      <c r="AD76" s="197">
        <v>0</v>
      </c>
      <c r="AE76" s="197">
        <v>42.24</v>
      </c>
      <c r="AF76" s="197">
        <v>0</v>
      </c>
      <c r="AG76" s="197">
        <v>0</v>
      </c>
      <c r="AH76" s="197">
        <v>0</v>
      </c>
      <c r="AI76" s="197">
        <v>19.63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-0.02</v>
      </c>
      <c r="AB77" s="197">
        <v>0</v>
      </c>
      <c r="AC77" s="197">
        <v>0</v>
      </c>
      <c r="AD77" s="197">
        <v>0</v>
      </c>
      <c r="AE77" s="197">
        <v>42.24</v>
      </c>
      <c r="AF77" s="197">
        <v>0</v>
      </c>
      <c r="AG77" s="197">
        <v>0</v>
      </c>
      <c r="AH77" s="197">
        <v>0</v>
      </c>
      <c r="AI77" s="197">
        <v>19.63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-0.02</v>
      </c>
      <c r="AB78" s="197">
        <v>0</v>
      </c>
      <c r="AC78" s="197">
        <v>0</v>
      </c>
      <c r="AD78" s="197">
        <v>0</v>
      </c>
      <c r="AE78" s="197">
        <v>42.24</v>
      </c>
      <c r="AF78" s="197">
        <v>0</v>
      </c>
      <c r="AG78" s="197">
        <v>0</v>
      </c>
      <c r="AH78" s="197">
        <v>0</v>
      </c>
      <c r="AI78" s="197">
        <v>19.63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-0.02</v>
      </c>
      <c r="AB79" s="197">
        <v>0</v>
      </c>
      <c r="AC79" s="197">
        <v>0</v>
      </c>
      <c r="AD79" s="197">
        <v>0</v>
      </c>
      <c r="AE79" s="197">
        <v>42.24</v>
      </c>
      <c r="AF79" s="197">
        <v>0</v>
      </c>
      <c r="AG79" s="197">
        <v>0</v>
      </c>
      <c r="AH79" s="197">
        <v>0</v>
      </c>
      <c r="AI79" s="197">
        <v>19.03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-0.01</v>
      </c>
      <c r="AB80" s="197">
        <v>0</v>
      </c>
      <c r="AC80" s="197">
        <v>0</v>
      </c>
      <c r="AD80" s="197">
        <v>0</v>
      </c>
      <c r="AE80" s="197">
        <v>42.24</v>
      </c>
      <c r="AF80" s="197">
        <v>0</v>
      </c>
      <c r="AG80" s="197">
        <v>0</v>
      </c>
      <c r="AH80" s="197">
        <v>0</v>
      </c>
      <c r="AI80" s="197">
        <v>19.03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-0.01</v>
      </c>
      <c r="AB81" s="197">
        <v>0</v>
      </c>
      <c r="AC81" s="197">
        <v>0</v>
      </c>
      <c r="AD81" s="197">
        <v>0</v>
      </c>
      <c r="AE81" s="197">
        <v>42.24</v>
      </c>
      <c r="AF81" s="197">
        <v>0</v>
      </c>
      <c r="AG81" s="197">
        <v>0</v>
      </c>
      <c r="AH81" s="197">
        <v>0</v>
      </c>
      <c r="AI81" s="197">
        <v>19.03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-0.01</v>
      </c>
      <c r="AB82" s="197">
        <v>0</v>
      </c>
      <c r="AC82" s="197">
        <v>0</v>
      </c>
      <c r="AD82" s="197">
        <v>0</v>
      </c>
      <c r="AE82" s="197">
        <v>42.24</v>
      </c>
      <c r="AF82" s="197">
        <v>0</v>
      </c>
      <c r="AG82" s="197">
        <v>0</v>
      </c>
      <c r="AH82" s="197">
        <v>0</v>
      </c>
      <c r="AI82" s="197">
        <v>19.03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-0.01</v>
      </c>
      <c r="AB83" s="197">
        <v>0</v>
      </c>
      <c r="AC83" s="197">
        <v>0</v>
      </c>
      <c r="AD83" s="197">
        <v>0</v>
      </c>
      <c r="AE83" s="197">
        <v>42.24</v>
      </c>
      <c r="AF83" s="197">
        <v>0</v>
      </c>
      <c r="AG83" s="197">
        <v>0</v>
      </c>
      <c r="AH83" s="197">
        <v>0</v>
      </c>
      <c r="AI83" s="197">
        <v>19.03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-0.01</v>
      </c>
      <c r="AB84" s="197">
        <v>0</v>
      </c>
      <c r="AC84" s="197">
        <v>0</v>
      </c>
      <c r="AD84" s="197">
        <v>0</v>
      </c>
      <c r="AE84" s="197">
        <v>42.24</v>
      </c>
      <c r="AF84" s="197">
        <v>0</v>
      </c>
      <c r="AG84" s="197">
        <v>0</v>
      </c>
      <c r="AH84" s="197">
        <v>0</v>
      </c>
      <c r="AI84" s="197">
        <v>19.03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-0.01</v>
      </c>
      <c r="AB85" s="197">
        <v>0</v>
      </c>
      <c r="AC85" s="197">
        <v>0</v>
      </c>
      <c r="AD85" s="197">
        <v>0</v>
      </c>
      <c r="AE85" s="197">
        <v>42.24</v>
      </c>
      <c r="AF85" s="197">
        <v>0</v>
      </c>
      <c r="AG85" s="197">
        <v>0</v>
      </c>
      <c r="AH85" s="197">
        <v>0</v>
      </c>
      <c r="AI85" s="197">
        <v>19.03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-0.01</v>
      </c>
      <c r="AB86" s="197">
        <v>0</v>
      </c>
      <c r="AC86" s="197">
        <v>0</v>
      </c>
      <c r="AD86" s="197">
        <v>0</v>
      </c>
      <c r="AE86" s="197">
        <v>42.24</v>
      </c>
      <c r="AF86" s="197">
        <v>0</v>
      </c>
      <c r="AG86" s="197">
        <v>0</v>
      </c>
      <c r="AH86" s="197">
        <v>0</v>
      </c>
      <c r="AI86" s="197">
        <v>19.03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-0.01</v>
      </c>
      <c r="AB87" s="197">
        <v>0</v>
      </c>
      <c r="AC87" s="197">
        <v>0</v>
      </c>
      <c r="AD87" s="197">
        <v>0</v>
      </c>
      <c r="AE87" s="197">
        <v>42.24</v>
      </c>
      <c r="AF87" s="197">
        <v>0</v>
      </c>
      <c r="AG87" s="197">
        <v>0</v>
      </c>
      <c r="AH87" s="197">
        <v>0</v>
      </c>
      <c r="AI87" s="197">
        <v>19.03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-0.01</v>
      </c>
      <c r="AB88" s="197">
        <v>0</v>
      </c>
      <c r="AC88" s="197">
        <v>0</v>
      </c>
      <c r="AD88" s="197">
        <v>0</v>
      </c>
      <c r="AE88" s="197">
        <v>42.79</v>
      </c>
      <c r="AF88" s="197">
        <v>0</v>
      </c>
      <c r="AG88" s="197">
        <v>0</v>
      </c>
      <c r="AH88" s="197">
        <v>0</v>
      </c>
      <c r="AI88" s="197">
        <v>19.03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-0.01</v>
      </c>
      <c r="AB89" s="197">
        <v>0</v>
      </c>
      <c r="AC89" s="197">
        <v>0</v>
      </c>
      <c r="AD89" s="197">
        <v>0</v>
      </c>
      <c r="AE89" s="197">
        <v>42.79</v>
      </c>
      <c r="AF89" s="197">
        <v>0</v>
      </c>
      <c r="AG89" s="197">
        <v>0</v>
      </c>
      <c r="AH89" s="197">
        <v>0</v>
      </c>
      <c r="AI89" s="197">
        <v>19.03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-0.01</v>
      </c>
      <c r="AB90" s="197">
        <v>0</v>
      </c>
      <c r="AC90" s="197">
        <v>0</v>
      </c>
      <c r="AD90" s="197">
        <v>0</v>
      </c>
      <c r="AE90" s="197">
        <v>42.79</v>
      </c>
      <c r="AF90" s="197">
        <v>0</v>
      </c>
      <c r="AG90" s="197">
        <v>0</v>
      </c>
      <c r="AH90" s="197">
        <v>0</v>
      </c>
      <c r="AI90" s="197">
        <v>19.03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-0.05</v>
      </c>
      <c r="AB91" s="197">
        <v>0</v>
      </c>
      <c r="AC91" s="197">
        <v>0</v>
      </c>
      <c r="AD91" s="197">
        <v>0</v>
      </c>
      <c r="AE91" s="197">
        <v>42.79</v>
      </c>
      <c r="AF91" s="197">
        <v>0</v>
      </c>
      <c r="AG91" s="197">
        <v>0</v>
      </c>
      <c r="AH91" s="197">
        <v>0</v>
      </c>
      <c r="AI91" s="197">
        <v>19.03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-0.05</v>
      </c>
      <c r="AB92" s="197">
        <v>0</v>
      </c>
      <c r="AC92" s="197">
        <v>0</v>
      </c>
      <c r="AD92" s="197">
        <v>0</v>
      </c>
      <c r="AE92" s="197">
        <v>42.79</v>
      </c>
      <c r="AF92" s="197">
        <v>0</v>
      </c>
      <c r="AG92" s="197">
        <v>0</v>
      </c>
      <c r="AH92" s="197">
        <v>0</v>
      </c>
      <c r="AI92" s="197">
        <v>19.03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-0.05</v>
      </c>
      <c r="AB93" s="197">
        <v>0</v>
      </c>
      <c r="AC93" s="197">
        <v>0</v>
      </c>
      <c r="AD93" s="197">
        <v>0</v>
      </c>
      <c r="AE93" s="197">
        <v>42.79</v>
      </c>
      <c r="AF93" s="197">
        <v>0</v>
      </c>
      <c r="AG93" s="197">
        <v>0</v>
      </c>
      <c r="AH93" s="197">
        <v>0</v>
      </c>
      <c r="AI93" s="197">
        <v>19.03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-0.05</v>
      </c>
      <c r="AB94" s="197">
        <v>0</v>
      </c>
      <c r="AC94" s="197">
        <v>0</v>
      </c>
      <c r="AD94" s="197">
        <v>0</v>
      </c>
      <c r="AE94" s="197">
        <v>42.79</v>
      </c>
      <c r="AF94" s="197">
        <v>0</v>
      </c>
      <c r="AG94" s="197">
        <v>0</v>
      </c>
      <c r="AH94" s="197">
        <v>0</v>
      </c>
      <c r="AI94" s="197">
        <v>19.03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-0.05</v>
      </c>
      <c r="AB95" s="197">
        <v>0</v>
      </c>
      <c r="AC95" s="197">
        <v>0</v>
      </c>
      <c r="AD95" s="197">
        <v>0</v>
      </c>
      <c r="AE95" s="197">
        <v>42.79</v>
      </c>
      <c r="AF95" s="197">
        <v>0</v>
      </c>
      <c r="AG95" s="197">
        <v>0</v>
      </c>
      <c r="AH95" s="197">
        <v>0</v>
      </c>
      <c r="AI95" s="197">
        <v>19.03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-0.05</v>
      </c>
      <c r="AB96" s="197">
        <v>0</v>
      </c>
      <c r="AC96" s="197">
        <v>0</v>
      </c>
      <c r="AD96" s="197">
        <v>0</v>
      </c>
      <c r="AE96" s="197">
        <v>42.79</v>
      </c>
      <c r="AF96" s="197">
        <v>0</v>
      </c>
      <c r="AG96" s="197">
        <v>0</v>
      </c>
      <c r="AH96" s="197">
        <v>0</v>
      </c>
      <c r="AI96" s="197">
        <v>19.03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-0.05</v>
      </c>
      <c r="AB97" s="197">
        <v>0</v>
      </c>
      <c r="AC97" s="197">
        <v>0</v>
      </c>
      <c r="AD97" s="197">
        <v>0</v>
      </c>
      <c r="AE97" s="197">
        <v>42.79</v>
      </c>
      <c r="AF97" s="197">
        <v>0</v>
      </c>
      <c r="AG97" s="197">
        <v>0</v>
      </c>
      <c r="AH97" s="197">
        <v>0</v>
      </c>
      <c r="AI97" s="197">
        <v>19.03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-0.05</v>
      </c>
      <c r="AB98" s="197">
        <v>0</v>
      </c>
      <c r="AC98" s="197">
        <v>0</v>
      </c>
      <c r="AD98" s="197">
        <v>0</v>
      </c>
      <c r="AE98" s="197">
        <v>42.79</v>
      </c>
      <c r="AF98" s="197">
        <v>0</v>
      </c>
      <c r="AG98" s="197">
        <v>0</v>
      </c>
      <c r="AH98" s="197">
        <v>0</v>
      </c>
      <c r="AI98" s="197">
        <v>19.03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-4.7250000000000032E-4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1.0140649999999987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0.46812000000000048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8.5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8.5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8.5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8.5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8.5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8.5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8.5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8.5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8.39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8.39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8.39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8.39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8.39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8.39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8.5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8.5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8.5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8.5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8.5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8.5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8.5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8.5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8.5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8.5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8.5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8.5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8.5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8.5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8.5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8.5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8.5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8.5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8.5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8.5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8.5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8.5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8.5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8.5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8.5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8.5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8.5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8.5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8.5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8.5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8.5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8.5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8.5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8.5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8.5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8.5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8.5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8.5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8.2799999999999994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8.2799999999999994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8.2799999999999994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8.2799999999999994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8.2799999999999994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8.2799999999999994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8.2799999999999994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8.2799999999999994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8.2799999999999994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8.2799999999999994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8.2799999999999994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8.17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8.17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8.17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8.17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8.17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8.4499999999999993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8.4499999999999993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8.4499999999999993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8.4499999999999993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8.4499999999999993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8.4499999999999993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8.4499999999999993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8.4499999999999993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8.4499999999999993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8.4499999999999993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8.4499999999999993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8.4499999999999993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8.4499999999999993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8.4499999999999993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8.4499999999999993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8.4499999999999993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8.4499999999999993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8.56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8.56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8.56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8.56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8.56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8.56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8.56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8.56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8.56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8.56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8.56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0.20276999999999992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-0.25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216.19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-0.25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216.19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-0.25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-0.25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-0.25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-0.25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-0.25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-0.25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-0.25</v>
      </c>
      <c r="D11" s="24">
        <v>0</v>
      </c>
      <c r="E11" s="24">
        <v>0</v>
      </c>
      <c r="F11" s="24">
        <v>0</v>
      </c>
      <c r="G11" s="197">
        <v>152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-0.25</v>
      </c>
      <c r="D12" s="24">
        <v>0</v>
      </c>
      <c r="E12" s="24">
        <v>0</v>
      </c>
      <c r="F12" s="24">
        <v>0</v>
      </c>
      <c r="G12" s="197">
        <v>152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-0.25</v>
      </c>
      <c r="D13" s="24">
        <v>0</v>
      </c>
      <c r="E13" s="24">
        <v>0</v>
      </c>
      <c r="F13" s="24">
        <v>0</v>
      </c>
      <c r="G13" s="197">
        <v>152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-0.25</v>
      </c>
      <c r="D14" s="24">
        <v>0</v>
      </c>
      <c r="E14" s="24">
        <v>0</v>
      </c>
      <c r="F14" s="24">
        <v>0</v>
      </c>
      <c r="G14" s="197">
        <v>152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-0.25</v>
      </c>
      <c r="D15" s="24">
        <v>0</v>
      </c>
      <c r="E15" s="24">
        <v>0</v>
      </c>
      <c r="F15" s="24">
        <v>0</v>
      </c>
      <c r="G15" s="197">
        <v>152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-0.25</v>
      </c>
      <c r="D16" s="24">
        <v>0</v>
      </c>
      <c r="E16" s="24">
        <v>0</v>
      </c>
      <c r="F16" s="24">
        <v>0</v>
      </c>
      <c r="G16" s="197">
        <v>152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-0.25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-0.25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-0.5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-0.5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-0.5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-0.5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-0.5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-0.5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-0.5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-0.5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-0.5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-0.5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-0.5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-0.5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-0.5</v>
      </c>
      <c r="D31" s="24">
        <v>0</v>
      </c>
      <c r="E31" s="24">
        <v>0</v>
      </c>
      <c r="F31" s="24">
        <v>0</v>
      </c>
      <c r="G31" s="197">
        <v>154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-0.5</v>
      </c>
      <c r="D32" s="24">
        <v>0</v>
      </c>
      <c r="E32" s="24">
        <v>0</v>
      </c>
      <c r="F32" s="24">
        <v>0</v>
      </c>
      <c r="G32" s="197">
        <v>154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-0.5</v>
      </c>
      <c r="D33" s="24">
        <v>0</v>
      </c>
      <c r="E33" s="24">
        <v>0</v>
      </c>
      <c r="F33" s="24">
        <v>0</v>
      </c>
      <c r="G33" s="197">
        <v>154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-0.5</v>
      </c>
      <c r="D34" s="24">
        <v>0</v>
      </c>
      <c r="E34" s="24">
        <v>0</v>
      </c>
      <c r="F34" s="24">
        <v>0</v>
      </c>
      <c r="G34" s="197">
        <v>154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-0.5</v>
      </c>
      <c r="D35" s="24">
        <v>0</v>
      </c>
      <c r="E35" s="24">
        <v>0</v>
      </c>
      <c r="F35" s="24">
        <v>0</v>
      </c>
      <c r="G35" s="197">
        <v>154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-0.5</v>
      </c>
      <c r="D36" s="24">
        <v>0</v>
      </c>
      <c r="E36" s="24">
        <v>0</v>
      </c>
      <c r="F36" s="24">
        <v>0</v>
      </c>
      <c r="G36" s="197">
        <v>154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-0.5</v>
      </c>
      <c r="D37" s="24">
        <v>0</v>
      </c>
      <c r="E37" s="24">
        <v>0</v>
      </c>
      <c r="F37" s="24">
        <v>0</v>
      </c>
      <c r="G37" s="197">
        <v>154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-0.5</v>
      </c>
      <c r="D38" s="24">
        <v>0</v>
      </c>
      <c r="E38" s="24">
        <v>0</v>
      </c>
      <c r="F38" s="24">
        <v>0</v>
      </c>
      <c r="G38" s="197">
        <v>154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-0.5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-0.5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-0.5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-0.5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-0.5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-0.5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-0.5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-0.5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-0.5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-0.5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-0.5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-0.5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-0.5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-0.5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-0.5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-0.5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-0.5</v>
      </c>
      <c r="D55" s="24">
        <v>0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-0.5</v>
      </c>
      <c r="D56" s="24">
        <v>0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-0.5</v>
      </c>
      <c r="D57" s="24">
        <v>0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-0.5</v>
      </c>
      <c r="D58" s="24">
        <v>0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-0.5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-0.5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-0.5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-0.5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-0.5</v>
      </c>
      <c r="D63" s="24">
        <v>0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-0.5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-0.5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-0.5</v>
      </c>
      <c r="D66" s="24">
        <v>0</v>
      </c>
      <c r="E66" s="24">
        <v>0</v>
      </c>
      <c r="F66" s="24">
        <v>0</v>
      </c>
      <c r="G66" s="197">
        <v>148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-0.5</v>
      </c>
      <c r="D67" s="24">
        <v>0</v>
      </c>
      <c r="E67" s="24">
        <v>0</v>
      </c>
      <c r="F67" s="24">
        <v>0</v>
      </c>
      <c r="G67" s="197">
        <v>148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-0.5</v>
      </c>
      <c r="D68" s="24">
        <v>0</v>
      </c>
      <c r="E68" s="24">
        <v>0</v>
      </c>
      <c r="F68" s="24">
        <v>0</v>
      </c>
      <c r="G68" s="197">
        <v>148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-0.5</v>
      </c>
      <c r="D69" s="24">
        <v>0</v>
      </c>
      <c r="E69" s="24">
        <v>0</v>
      </c>
      <c r="F69" s="24">
        <v>0</v>
      </c>
      <c r="G69" s="197">
        <v>148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-0.5</v>
      </c>
      <c r="D70" s="24">
        <v>0</v>
      </c>
      <c r="E70" s="24">
        <v>0</v>
      </c>
      <c r="F70" s="24">
        <v>0</v>
      </c>
      <c r="G70" s="197">
        <v>148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-0.5</v>
      </c>
      <c r="D71" s="24">
        <v>0</v>
      </c>
      <c r="E71" s="24">
        <v>0</v>
      </c>
      <c r="F71" s="24">
        <v>0</v>
      </c>
      <c r="G71" s="197">
        <v>153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-0.5</v>
      </c>
      <c r="D72" s="24">
        <v>0</v>
      </c>
      <c r="E72" s="24">
        <v>0</v>
      </c>
      <c r="F72" s="24">
        <v>0</v>
      </c>
      <c r="G72" s="197">
        <v>153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-0.5</v>
      </c>
      <c r="D73" s="24">
        <v>0</v>
      </c>
      <c r="E73" s="24">
        <v>0</v>
      </c>
      <c r="F73" s="24">
        <v>0</v>
      </c>
      <c r="G73" s="197">
        <v>153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-0.5</v>
      </c>
      <c r="D74" s="24">
        <v>0</v>
      </c>
      <c r="E74" s="24">
        <v>0</v>
      </c>
      <c r="F74" s="24">
        <v>0</v>
      </c>
      <c r="G74" s="197">
        <v>153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-0.5</v>
      </c>
      <c r="D75" s="24">
        <v>0</v>
      </c>
      <c r="E75" s="24">
        <v>0</v>
      </c>
      <c r="F75" s="24">
        <v>0</v>
      </c>
      <c r="G75" s="197">
        <v>153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-0.5</v>
      </c>
      <c r="D76" s="24">
        <v>0</v>
      </c>
      <c r="E76" s="24">
        <v>0</v>
      </c>
      <c r="F76" s="24">
        <v>0</v>
      </c>
      <c r="G76" s="197">
        <v>153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-0.5</v>
      </c>
      <c r="D77" s="24">
        <v>0</v>
      </c>
      <c r="E77" s="24">
        <v>0</v>
      </c>
      <c r="F77" s="24">
        <v>0</v>
      </c>
      <c r="G77" s="197">
        <v>153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-0.5</v>
      </c>
      <c r="D78" s="24">
        <v>0</v>
      </c>
      <c r="E78" s="24">
        <v>0</v>
      </c>
      <c r="F78" s="24">
        <v>0</v>
      </c>
      <c r="G78" s="197">
        <v>153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-0.5</v>
      </c>
      <c r="D79" s="24">
        <v>0</v>
      </c>
      <c r="E79" s="24">
        <v>0</v>
      </c>
      <c r="F79" s="24">
        <v>0</v>
      </c>
      <c r="G79" s="197">
        <v>153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-0.25</v>
      </c>
      <c r="D80" s="24">
        <v>0</v>
      </c>
      <c r="E80" s="24">
        <v>0</v>
      </c>
      <c r="F80" s="24">
        <v>0</v>
      </c>
      <c r="G80" s="197">
        <v>153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-0.25</v>
      </c>
      <c r="D81" s="24">
        <v>0</v>
      </c>
      <c r="E81" s="24">
        <v>0</v>
      </c>
      <c r="F81" s="24">
        <v>0</v>
      </c>
      <c r="G81" s="197">
        <v>153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-0.25</v>
      </c>
      <c r="D82" s="24">
        <v>0</v>
      </c>
      <c r="E82" s="24">
        <v>0</v>
      </c>
      <c r="F82" s="24">
        <v>0</v>
      </c>
      <c r="G82" s="197">
        <v>153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-0.25</v>
      </c>
      <c r="D83" s="24">
        <v>0</v>
      </c>
      <c r="E83" s="24">
        <v>0</v>
      </c>
      <c r="F83" s="24">
        <v>0</v>
      </c>
      <c r="G83" s="197">
        <v>153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-0.25</v>
      </c>
      <c r="D84" s="24">
        <v>0</v>
      </c>
      <c r="E84" s="24">
        <v>0</v>
      </c>
      <c r="F84" s="24">
        <v>0</v>
      </c>
      <c r="G84" s="197">
        <v>153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-0.25</v>
      </c>
      <c r="D85" s="24">
        <v>0</v>
      </c>
      <c r="E85" s="24">
        <v>0</v>
      </c>
      <c r="F85" s="24">
        <v>0</v>
      </c>
      <c r="G85" s="197">
        <v>153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-0.25</v>
      </c>
      <c r="D86" s="24">
        <v>0</v>
      </c>
      <c r="E86" s="24">
        <v>0</v>
      </c>
      <c r="F86" s="24">
        <v>0</v>
      </c>
      <c r="G86" s="197">
        <v>153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-0.25</v>
      </c>
      <c r="D87" s="24">
        <v>0</v>
      </c>
      <c r="E87" s="24">
        <v>0</v>
      </c>
      <c r="F87" s="24">
        <v>0</v>
      </c>
      <c r="G87" s="197">
        <v>153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-0.25</v>
      </c>
      <c r="D88" s="24">
        <v>0</v>
      </c>
      <c r="E88" s="24">
        <v>0</v>
      </c>
      <c r="F88" s="24">
        <v>0</v>
      </c>
      <c r="G88" s="197">
        <v>155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-0.25</v>
      </c>
      <c r="D89" s="24">
        <v>0</v>
      </c>
      <c r="E89" s="24">
        <v>0</v>
      </c>
      <c r="F89" s="24">
        <v>0</v>
      </c>
      <c r="G89" s="197">
        <v>155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-0.25</v>
      </c>
      <c r="D90" s="24">
        <v>0</v>
      </c>
      <c r="E90" s="24">
        <v>0</v>
      </c>
      <c r="F90" s="24">
        <v>0</v>
      </c>
      <c r="G90" s="197">
        <v>155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-1</v>
      </c>
      <c r="D91" s="24">
        <v>0</v>
      </c>
      <c r="E91" s="24">
        <v>0</v>
      </c>
      <c r="F91" s="24">
        <v>0</v>
      </c>
      <c r="G91" s="197">
        <v>155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-1</v>
      </c>
      <c r="D92" s="24">
        <v>0</v>
      </c>
      <c r="E92" s="24">
        <v>0</v>
      </c>
      <c r="F92" s="24">
        <v>0</v>
      </c>
      <c r="G92" s="197">
        <v>155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-1</v>
      </c>
      <c r="D93" s="24">
        <v>0</v>
      </c>
      <c r="E93" s="24">
        <v>0</v>
      </c>
      <c r="F93" s="24">
        <v>0</v>
      </c>
      <c r="G93" s="197">
        <v>155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-1</v>
      </c>
      <c r="D94" s="24">
        <v>0</v>
      </c>
      <c r="E94" s="24">
        <v>0</v>
      </c>
      <c r="F94" s="24">
        <v>0</v>
      </c>
      <c r="G94" s="197">
        <v>155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-1</v>
      </c>
      <c r="D95" s="24">
        <v>0</v>
      </c>
      <c r="E95" s="24">
        <v>0</v>
      </c>
      <c r="F95" s="24">
        <v>0</v>
      </c>
      <c r="G95" s="197">
        <v>155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-1</v>
      </c>
      <c r="D96" s="24">
        <v>0</v>
      </c>
      <c r="E96" s="24">
        <v>0</v>
      </c>
      <c r="F96" s="24">
        <v>0</v>
      </c>
      <c r="G96" s="197">
        <v>155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-1</v>
      </c>
      <c r="D97" s="24">
        <v>0</v>
      </c>
      <c r="E97" s="24">
        <v>0</v>
      </c>
      <c r="F97" s="24">
        <v>0</v>
      </c>
      <c r="G97" s="197">
        <v>155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-1</v>
      </c>
      <c r="D98" s="24">
        <v>0</v>
      </c>
      <c r="E98" s="24">
        <v>0</v>
      </c>
      <c r="F98" s="24">
        <v>0</v>
      </c>
      <c r="G98" s="197">
        <v>155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-1.13125E-2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3.673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6.4530950000000002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28.14</v>
      </c>
      <c r="H3" s="197">
        <v>0</v>
      </c>
      <c r="I3" s="197">
        <v>0</v>
      </c>
      <c r="J3" s="197">
        <v>36.590000000000003</v>
      </c>
      <c r="K3" s="197">
        <v>243.63</v>
      </c>
      <c r="L3" s="197">
        <v>6.55</v>
      </c>
      <c r="M3" s="197">
        <v>2.57</v>
      </c>
      <c r="N3" s="197">
        <v>1.01</v>
      </c>
      <c r="O3" s="197">
        <v>2.96</v>
      </c>
      <c r="P3" s="197">
        <v>0.78</v>
      </c>
      <c r="Q3" s="197">
        <v>4.9400000000000004</v>
      </c>
      <c r="R3" s="197">
        <v>2.0699999999999998</v>
      </c>
      <c r="S3" s="197">
        <v>6.79</v>
      </c>
      <c r="T3" s="197">
        <v>0</v>
      </c>
      <c r="U3" s="197">
        <v>2.09</v>
      </c>
      <c r="V3" s="197">
        <v>0.37</v>
      </c>
      <c r="W3" s="197">
        <v>0.78</v>
      </c>
      <c r="X3" s="197">
        <v>2.61</v>
      </c>
      <c r="Y3" s="197">
        <v>0</v>
      </c>
      <c r="Z3" s="197">
        <v>4.93</v>
      </c>
      <c r="AA3" s="197">
        <v>1.36</v>
      </c>
      <c r="AB3" s="197">
        <v>0</v>
      </c>
      <c r="AC3" s="197">
        <v>17.55</v>
      </c>
      <c r="AD3" s="197">
        <v>12.46</v>
      </c>
      <c r="AE3" s="197">
        <v>0</v>
      </c>
      <c r="AF3" s="197">
        <v>0</v>
      </c>
      <c r="AG3" s="197">
        <v>41.9</v>
      </c>
      <c r="AH3" s="197">
        <v>0</v>
      </c>
      <c r="AI3" s="197">
        <v>15.56</v>
      </c>
      <c r="AJ3" s="197">
        <v>0</v>
      </c>
      <c r="AK3" s="197">
        <v>15.85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28.14</v>
      </c>
      <c r="H4" s="197">
        <v>0</v>
      </c>
      <c r="I4" s="197">
        <v>0</v>
      </c>
      <c r="J4" s="197">
        <v>36.590000000000003</v>
      </c>
      <c r="K4" s="197">
        <v>238.24</v>
      </c>
      <c r="L4" s="197">
        <v>2.7</v>
      </c>
      <c r="M4" s="197">
        <v>2.57</v>
      </c>
      <c r="N4" s="197">
        <v>1.01</v>
      </c>
      <c r="O4" s="197">
        <v>2.96</v>
      </c>
      <c r="P4" s="197">
        <v>0.78</v>
      </c>
      <c r="Q4" s="197">
        <v>4.16</v>
      </c>
      <c r="R4" s="197">
        <v>0.75</v>
      </c>
      <c r="S4" s="197">
        <v>5.76</v>
      </c>
      <c r="T4" s="197">
        <v>0</v>
      </c>
      <c r="U4" s="197">
        <v>2.09</v>
      </c>
      <c r="V4" s="197">
        <v>0.37</v>
      </c>
      <c r="W4" s="197">
        <v>0.78</v>
      </c>
      <c r="X4" s="197">
        <v>2.61</v>
      </c>
      <c r="Y4" s="197">
        <v>0</v>
      </c>
      <c r="Z4" s="197">
        <v>4.93</v>
      </c>
      <c r="AA4" s="197">
        <v>1.36</v>
      </c>
      <c r="AB4" s="197">
        <v>0</v>
      </c>
      <c r="AC4" s="197">
        <v>17.55</v>
      </c>
      <c r="AD4" s="197">
        <v>12.46</v>
      </c>
      <c r="AE4" s="197">
        <v>0</v>
      </c>
      <c r="AF4" s="197">
        <v>0</v>
      </c>
      <c r="AG4" s="197">
        <v>41.9</v>
      </c>
      <c r="AH4" s="197">
        <v>0</v>
      </c>
      <c r="AI4" s="197">
        <v>15.56</v>
      </c>
      <c r="AJ4" s="197">
        <v>0</v>
      </c>
      <c r="AK4" s="197">
        <v>15.85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28.14</v>
      </c>
      <c r="H5" s="197">
        <v>0</v>
      </c>
      <c r="I5" s="197">
        <v>0</v>
      </c>
      <c r="J5" s="197">
        <v>36.590000000000003</v>
      </c>
      <c r="K5" s="197">
        <v>238.24</v>
      </c>
      <c r="L5" s="197">
        <v>6.55</v>
      </c>
      <c r="M5" s="197">
        <v>2.57</v>
      </c>
      <c r="N5" s="197">
        <v>1.01</v>
      </c>
      <c r="O5" s="197">
        <v>2.96</v>
      </c>
      <c r="P5" s="197">
        <v>0.78</v>
      </c>
      <c r="Q5" s="197">
        <v>3.91</v>
      </c>
      <c r="R5" s="197">
        <v>0.75</v>
      </c>
      <c r="S5" s="197">
        <v>5.76</v>
      </c>
      <c r="T5" s="197">
        <v>0</v>
      </c>
      <c r="U5" s="197">
        <v>2.09</v>
      </c>
      <c r="V5" s="197">
        <v>0</v>
      </c>
      <c r="W5" s="197">
        <v>0.78</v>
      </c>
      <c r="X5" s="197">
        <v>2.61</v>
      </c>
      <c r="Y5" s="197">
        <v>0</v>
      </c>
      <c r="Z5" s="197">
        <v>3.68</v>
      </c>
      <c r="AA5" s="197">
        <v>1.1499999999999999</v>
      </c>
      <c r="AB5" s="197">
        <v>0</v>
      </c>
      <c r="AC5" s="197">
        <v>17.55</v>
      </c>
      <c r="AD5" s="197">
        <v>12.46</v>
      </c>
      <c r="AE5" s="197">
        <v>0</v>
      </c>
      <c r="AF5" s="197">
        <v>0</v>
      </c>
      <c r="AG5" s="197">
        <v>41.9</v>
      </c>
      <c r="AH5" s="197">
        <v>0</v>
      </c>
      <c r="AI5" s="197">
        <v>15.56</v>
      </c>
      <c r="AJ5" s="197">
        <v>0</v>
      </c>
      <c r="AK5" s="197">
        <v>15.85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28.14</v>
      </c>
      <c r="H6" s="197">
        <v>0</v>
      </c>
      <c r="I6" s="197">
        <v>0</v>
      </c>
      <c r="J6" s="197">
        <v>36.590000000000003</v>
      </c>
      <c r="K6" s="197">
        <v>238.24</v>
      </c>
      <c r="L6" s="197">
        <v>6.55</v>
      </c>
      <c r="M6" s="197">
        <v>2.57</v>
      </c>
      <c r="N6" s="197">
        <v>1.01</v>
      </c>
      <c r="O6" s="197">
        <v>2.96</v>
      </c>
      <c r="P6" s="197">
        <v>0.78</v>
      </c>
      <c r="Q6" s="197">
        <v>3.91</v>
      </c>
      <c r="R6" s="197">
        <v>0.75</v>
      </c>
      <c r="S6" s="197">
        <v>5.76</v>
      </c>
      <c r="T6" s="197">
        <v>0</v>
      </c>
      <c r="U6" s="197">
        <v>2.09</v>
      </c>
      <c r="V6" s="197">
        <v>0.36</v>
      </c>
      <c r="W6" s="197">
        <v>0.78</v>
      </c>
      <c r="X6" s="197">
        <v>2.61</v>
      </c>
      <c r="Y6" s="197">
        <v>0</v>
      </c>
      <c r="Z6" s="197">
        <v>3.68</v>
      </c>
      <c r="AA6" s="197">
        <v>1.1499999999999999</v>
      </c>
      <c r="AB6" s="197">
        <v>0</v>
      </c>
      <c r="AC6" s="197">
        <v>17.55</v>
      </c>
      <c r="AD6" s="197">
        <v>12.46</v>
      </c>
      <c r="AE6" s="197">
        <v>0</v>
      </c>
      <c r="AF6" s="197">
        <v>0</v>
      </c>
      <c r="AG6" s="197">
        <v>41.9</v>
      </c>
      <c r="AH6" s="197">
        <v>0</v>
      </c>
      <c r="AI6" s="197">
        <v>15.56</v>
      </c>
      <c r="AJ6" s="197">
        <v>0</v>
      </c>
      <c r="AK6" s="197">
        <v>15.85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28.14</v>
      </c>
      <c r="H7" s="197">
        <v>0</v>
      </c>
      <c r="I7" s="197">
        <v>0</v>
      </c>
      <c r="J7" s="197">
        <v>36.590000000000003</v>
      </c>
      <c r="K7" s="197">
        <v>170.69</v>
      </c>
      <c r="L7" s="197">
        <v>6.55</v>
      </c>
      <c r="M7" s="197">
        <v>2.57</v>
      </c>
      <c r="N7" s="197">
        <v>1.01</v>
      </c>
      <c r="O7" s="197">
        <v>2.96</v>
      </c>
      <c r="P7" s="197">
        <v>0.78</v>
      </c>
      <c r="Q7" s="197">
        <v>3.91</v>
      </c>
      <c r="R7" s="197">
        <v>0.75</v>
      </c>
      <c r="S7" s="197">
        <v>5.76</v>
      </c>
      <c r="T7" s="197">
        <v>0</v>
      </c>
      <c r="U7" s="197">
        <v>2.0699999999999998</v>
      </c>
      <c r="V7" s="197">
        <v>0.36</v>
      </c>
      <c r="W7" s="197">
        <v>0.56999999999999995</v>
      </c>
      <c r="X7" s="197">
        <v>2.61</v>
      </c>
      <c r="Y7" s="197">
        <v>0</v>
      </c>
      <c r="Z7" s="197">
        <v>4.93</v>
      </c>
      <c r="AA7" s="197">
        <v>1.36</v>
      </c>
      <c r="AB7" s="197">
        <v>0</v>
      </c>
      <c r="AC7" s="197">
        <v>17.55</v>
      </c>
      <c r="AD7" s="197">
        <v>12.46</v>
      </c>
      <c r="AE7" s="197">
        <v>0</v>
      </c>
      <c r="AF7" s="197">
        <v>0</v>
      </c>
      <c r="AG7" s="197">
        <v>41.9</v>
      </c>
      <c r="AH7" s="197">
        <v>0</v>
      </c>
      <c r="AI7" s="197">
        <v>15.56</v>
      </c>
      <c r="AJ7" s="197">
        <v>0</v>
      </c>
      <c r="AK7" s="197">
        <v>15.85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28.14</v>
      </c>
      <c r="H8" s="197">
        <v>0</v>
      </c>
      <c r="I8" s="197">
        <v>0</v>
      </c>
      <c r="J8" s="197">
        <v>36.590000000000003</v>
      </c>
      <c r="K8" s="197">
        <v>190.84</v>
      </c>
      <c r="L8" s="197">
        <v>6.55</v>
      </c>
      <c r="M8" s="197">
        <v>2.57</v>
      </c>
      <c r="N8" s="197">
        <v>1.01</v>
      </c>
      <c r="O8" s="197">
        <v>2.96</v>
      </c>
      <c r="P8" s="197">
        <v>0.78</v>
      </c>
      <c r="Q8" s="197">
        <v>3.91</v>
      </c>
      <c r="R8" s="197">
        <v>0.75</v>
      </c>
      <c r="S8" s="197">
        <v>5.76</v>
      </c>
      <c r="T8" s="197">
        <v>0</v>
      </c>
      <c r="U8" s="197">
        <v>2.0699999999999998</v>
      </c>
      <c r="V8" s="197">
        <v>0.36</v>
      </c>
      <c r="W8" s="197">
        <v>0.56999999999999995</v>
      </c>
      <c r="X8" s="197">
        <v>2.61</v>
      </c>
      <c r="Y8" s="197">
        <v>0</v>
      </c>
      <c r="Z8" s="197">
        <v>4.93</v>
      </c>
      <c r="AA8" s="197">
        <v>1.36</v>
      </c>
      <c r="AB8" s="197">
        <v>0</v>
      </c>
      <c r="AC8" s="197">
        <v>17.55</v>
      </c>
      <c r="AD8" s="197">
        <v>12.46</v>
      </c>
      <c r="AE8" s="197">
        <v>0</v>
      </c>
      <c r="AF8" s="197">
        <v>0</v>
      </c>
      <c r="AG8" s="197">
        <v>41.9</v>
      </c>
      <c r="AH8" s="197">
        <v>0</v>
      </c>
      <c r="AI8" s="197">
        <v>15.56</v>
      </c>
      <c r="AJ8" s="197">
        <v>0</v>
      </c>
      <c r="AK8" s="197">
        <v>15.85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28.14</v>
      </c>
      <c r="H9" s="197">
        <v>0</v>
      </c>
      <c r="I9" s="197">
        <v>0</v>
      </c>
      <c r="J9" s="197">
        <v>36.590000000000003</v>
      </c>
      <c r="K9" s="197">
        <v>193.72</v>
      </c>
      <c r="L9" s="197">
        <v>6.55</v>
      </c>
      <c r="M9" s="197">
        <v>2.57</v>
      </c>
      <c r="N9" s="197">
        <v>1.01</v>
      </c>
      <c r="O9" s="197">
        <v>2.96</v>
      </c>
      <c r="P9" s="197">
        <v>0.78</v>
      </c>
      <c r="Q9" s="197">
        <v>3.91</v>
      </c>
      <c r="R9" s="197">
        <v>0.75</v>
      </c>
      <c r="S9" s="197">
        <v>5.76</v>
      </c>
      <c r="T9" s="197">
        <v>0</v>
      </c>
      <c r="U9" s="197">
        <v>2.0699999999999998</v>
      </c>
      <c r="V9" s="197">
        <v>0.36</v>
      </c>
      <c r="W9" s="197">
        <v>0.56999999999999995</v>
      </c>
      <c r="X9" s="197">
        <v>2.61</v>
      </c>
      <c r="Y9" s="197">
        <v>0</v>
      </c>
      <c r="Z9" s="197">
        <v>4.93</v>
      </c>
      <c r="AA9" s="197">
        <v>1.36</v>
      </c>
      <c r="AB9" s="197">
        <v>0</v>
      </c>
      <c r="AC9" s="197">
        <v>17.55</v>
      </c>
      <c r="AD9" s="197">
        <v>12.46</v>
      </c>
      <c r="AE9" s="197">
        <v>0</v>
      </c>
      <c r="AF9" s="197">
        <v>0</v>
      </c>
      <c r="AG9" s="197">
        <v>41.9</v>
      </c>
      <c r="AH9" s="197">
        <v>0</v>
      </c>
      <c r="AI9" s="197">
        <v>15.56</v>
      </c>
      <c r="AJ9" s="197">
        <v>0</v>
      </c>
      <c r="AK9" s="197">
        <v>15.85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28.14</v>
      </c>
      <c r="H10" s="197">
        <v>0</v>
      </c>
      <c r="I10" s="197">
        <v>0</v>
      </c>
      <c r="J10" s="197">
        <v>36.590000000000003</v>
      </c>
      <c r="K10" s="197">
        <v>194.68</v>
      </c>
      <c r="L10" s="197">
        <v>6.55</v>
      </c>
      <c r="M10" s="197">
        <v>2.57</v>
      </c>
      <c r="N10" s="197">
        <v>1.01</v>
      </c>
      <c r="O10" s="197">
        <v>2.96</v>
      </c>
      <c r="P10" s="197">
        <v>0.78</v>
      </c>
      <c r="Q10" s="197">
        <v>3.91</v>
      </c>
      <c r="R10" s="197">
        <v>0.75</v>
      </c>
      <c r="S10" s="197">
        <v>5.76</v>
      </c>
      <c r="T10" s="197">
        <v>0</v>
      </c>
      <c r="U10" s="197">
        <v>2.0699999999999998</v>
      </c>
      <c r="V10" s="197">
        <v>0.36</v>
      </c>
      <c r="W10" s="197">
        <v>0</v>
      </c>
      <c r="X10" s="197">
        <v>2.61</v>
      </c>
      <c r="Y10" s="197">
        <v>0</v>
      </c>
      <c r="Z10" s="197">
        <v>4.93</v>
      </c>
      <c r="AA10" s="197">
        <v>1.36</v>
      </c>
      <c r="AB10" s="197">
        <v>0</v>
      </c>
      <c r="AC10" s="197">
        <v>17.55</v>
      </c>
      <c r="AD10" s="197">
        <v>12.46</v>
      </c>
      <c r="AE10" s="197">
        <v>0</v>
      </c>
      <c r="AF10" s="197">
        <v>0</v>
      </c>
      <c r="AG10" s="197">
        <v>41.9</v>
      </c>
      <c r="AH10" s="197">
        <v>0</v>
      </c>
      <c r="AI10" s="197">
        <v>15.56</v>
      </c>
      <c r="AJ10" s="197">
        <v>0</v>
      </c>
      <c r="AK10" s="197">
        <v>15.85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28.14</v>
      </c>
      <c r="H11" s="197">
        <v>0</v>
      </c>
      <c r="I11" s="197">
        <v>0</v>
      </c>
      <c r="J11" s="197">
        <v>36.590000000000003</v>
      </c>
      <c r="K11" s="197">
        <v>213.88</v>
      </c>
      <c r="L11" s="197">
        <v>6.55</v>
      </c>
      <c r="M11" s="197">
        <v>2.57</v>
      </c>
      <c r="N11" s="197">
        <v>1.01</v>
      </c>
      <c r="O11" s="197">
        <v>2.96</v>
      </c>
      <c r="P11" s="197">
        <v>0.78</v>
      </c>
      <c r="Q11" s="197">
        <v>3.91</v>
      </c>
      <c r="R11" s="197">
        <v>0.75</v>
      </c>
      <c r="S11" s="197">
        <v>5.76</v>
      </c>
      <c r="T11" s="197">
        <v>0</v>
      </c>
      <c r="U11" s="197">
        <v>2.0699999999999998</v>
      </c>
      <c r="V11" s="197">
        <v>0.36</v>
      </c>
      <c r="W11" s="197">
        <v>0</v>
      </c>
      <c r="X11" s="197">
        <v>2.61</v>
      </c>
      <c r="Y11" s="197">
        <v>0</v>
      </c>
      <c r="Z11" s="197">
        <v>4.93</v>
      </c>
      <c r="AA11" s="197">
        <v>1.36</v>
      </c>
      <c r="AB11" s="197">
        <v>0</v>
      </c>
      <c r="AC11" s="197">
        <v>17.55</v>
      </c>
      <c r="AD11" s="197">
        <v>12.46</v>
      </c>
      <c r="AE11" s="197">
        <v>0</v>
      </c>
      <c r="AF11" s="197">
        <v>0</v>
      </c>
      <c r="AG11" s="197">
        <v>42.33</v>
      </c>
      <c r="AH11" s="197">
        <v>0</v>
      </c>
      <c r="AI11" s="197">
        <v>15.56</v>
      </c>
      <c r="AJ11" s="197">
        <v>0</v>
      </c>
      <c r="AK11" s="197">
        <v>15.85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28.14</v>
      </c>
      <c r="H12" s="197">
        <v>0</v>
      </c>
      <c r="I12" s="197">
        <v>0</v>
      </c>
      <c r="J12" s="197">
        <v>36.590000000000003</v>
      </c>
      <c r="K12" s="197">
        <v>216.76</v>
      </c>
      <c r="L12" s="197">
        <v>6.55</v>
      </c>
      <c r="M12" s="197">
        <v>2.57</v>
      </c>
      <c r="N12" s="197">
        <v>1.01</v>
      </c>
      <c r="O12" s="197">
        <v>2.96</v>
      </c>
      <c r="P12" s="197">
        <v>0.78</v>
      </c>
      <c r="Q12" s="197">
        <v>3.91</v>
      </c>
      <c r="R12" s="197">
        <v>0.75</v>
      </c>
      <c r="S12" s="197">
        <v>5.76</v>
      </c>
      <c r="T12" s="197">
        <v>0</v>
      </c>
      <c r="U12" s="197">
        <v>2.0699999999999998</v>
      </c>
      <c r="V12" s="197">
        <v>0.36</v>
      </c>
      <c r="W12" s="197">
        <v>0</v>
      </c>
      <c r="X12" s="197">
        <v>2.61</v>
      </c>
      <c r="Y12" s="197">
        <v>0</v>
      </c>
      <c r="Z12" s="197">
        <v>4.93</v>
      </c>
      <c r="AA12" s="197">
        <v>1.36</v>
      </c>
      <c r="AB12" s="197">
        <v>0</v>
      </c>
      <c r="AC12" s="197">
        <v>17.55</v>
      </c>
      <c r="AD12" s="197">
        <v>12.46</v>
      </c>
      <c r="AE12" s="197">
        <v>0</v>
      </c>
      <c r="AF12" s="197">
        <v>0</v>
      </c>
      <c r="AG12" s="197">
        <v>42.33</v>
      </c>
      <c r="AH12" s="197">
        <v>0</v>
      </c>
      <c r="AI12" s="197">
        <v>15.56</v>
      </c>
      <c r="AJ12" s="197">
        <v>0</v>
      </c>
      <c r="AK12" s="197">
        <v>15.85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36.590000000000003</v>
      </c>
      <c r="K13" s="197">
        <v>217.72</v>
      </c>
      <c r="L13" s="197">
        <v>6.43</v>
      </c>
      <c r="M13" s="197">
        <v>2.57</v>
      </c>
      <c r="N13" s="197">
        <v>1.01</v>
      </c>
      <c r="O13" s="197">
        <v>2.96</v>
      </c>
      <c r="P13" s="197">
        <v>0.78</v>
      </c>
      <c r="Q13" s="197">
        <v>3.91</v>
      </c>
      <c r="R13" s="197">
        <v>0.75</v>
      </c>
      <c r="S13" s="197">
        <v>5.76</v>
      </c>
      <c r="T13" s="197">
        <v>0</v>
      </c>
      <c r="U13" s="197">
        <v>2.0699999999999998</v>
      </c>
      <c r="V13" s="197">
        <v>0.36</v>
      </c>
      <c r="W13" s="197">
        <v>0</v>
      </c>
      <c r="X13" s="197">
        <v>2.61</v>
      </c>
      <c r="Y13" s="197">
        <v>0</v>
      </c>
      <c r="Z13" s="197">
        <v>4.93</v>
      </c>
      <c r="AA13" s="197">
        <v>1.36</v>
      </c>
      <c r="AB13" s="197">
        <v>0</v>
      </c>
      <c r="AC13" s="197">
        <v>17.55</v>
      </c>
      <c r="AD13" s="197">
        <v>12.46</v>
      </c>
      <c r="AE13" s="197">
        <v>0</v>
      </c>
      <c r="AF13" s="197">
        <v>0</v>
      </c>
      <c r="AG13" s="197">
        <v>42.33</v>
      </c>
      <c r="AH13" s="197">
        <v>0</v>
      </c>
      <c r="AI13" s="197">
        <v>15.56</v>
      </c>
      <c r="AJ13" s="197">
        <v>0</v>
      </c>
      <c r="AK13" s="197">
        <v>15.85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36.590000000000003</v>
      </c>
      <c r="K14" s="197">
        <v>231.91</v>
      </c>
      <c r="L14" s="197">
        <v>6.37</v>
      </c>
      <c r="M14" s="197">
        <v>2.57</v>
      </c>
      <c r="N14" s="197">
        <v>1.01</v>
      </c>
      <c r="O14" s="197">
        <v>2.96</v>
      </c>
      <c r="P14" s="197">
        <v>0.78</v>
      </c>
      <c r="Q14" s="197">
        <v>3.77</v>
      </c>
      <c r="R14" s="197">
        <v>0.74</v>
      </c>
      <c r="S14" s="197">
        <v>5.63</v>
      </c>
      <c r="T14" s="197">
        <v>0</v>
      </c>
      <c r="U14" s="197">
        <v>2.0699999999999998</v>
      </c>
      <c r="V14" s="197">
        <v>0.36</v>
      </c>
      <c r="W14" s="197">
        <v>0</v>
      </c>
      <c r="X14" s="197">
        <v>2.61</v>
      </c>
      <c r="Y14" s="197">
        <v>0</v>
      </c>
      <c r="Z14" s="197">
        <v>4.93</v>
      </c>
      <c r="AA14" s="197">
        <v>1.36</v>
      </c>
      <c r="AB14" s="197">
        <v>0</v>
      </c>
      <c r="AC14" s="197">
        <v>17.55</v>
      </c>
      <c r="AD14" s="197">
        <v>12.46</v>
      </c>
      <c r="AE14" s="197">
        <v>0</v>
      </c>
      <c r="AF14" s="197">
        <v>0</v>
      </c>
      <c r="AG14" s="197">
        <v>42.33</v>
      </c>
      <c r="AH14" s="197">
        <v>0</v>
      </c>
      <c r="AI14" s="197">
        <v>15.56</v>
      </c>
      <c r="AJ14" s="197">
        <v>0</v>
      </c>
      <c r="AK14" s="197">
        <v>15.85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36.590000000000003</v>
      </c>
      <c r="K15" s="197">
        <v>232.21</v>
      </c>
      <c r="L15" s="197">
        <v>6.37</v>
      </c>
      <c r="M15" s="197">
        <v>2.57</v>
      </c>
      <c r="N15" s="197">
        <v>1.01</v>
      </c>
      <c r="O15" s="197">
        <v>2.96</v>
      </c>
      <c r="P15" s="197">
        <v>0.78</v>
      </c>
      <c r="Q15" s="197">
        <v>3.77</v>
      </c>
      <c r="R15" s="197">
        <v>0.75</v>
      </c>
      <c r="S15" s="197">
        <v>5.63</v>
      </c>
      <c r="T15" s="197">
        <v>0</v>
      </c>
      <c r="U15" s="197">
        <v>2.0699999999999998</v>
      </c>
      <c r="V15" s="197">
        <v>0</v>
      </c>
      <c r="W15" s="197">
        <v>0</v>
      </c>
      <c r="X15" s="197">
        <v>2.61</v>
      </c>
      <c r="Y15" s="197">
        <v>0</v>
      </c>
      <c r="Z15" s="197">
        <v>4.93</v>
      </c>
      <c r="AA15" s="197">
        <v>1.36</v>
      </c>
      <c r="AB15" s="197">
        <v>0</v>
      </c>
      <c r="AC15" s="197">
        <v>17.55</v>
      </c>
      <c r="AD15" s="197">
        <v>12.46</v>
      </c>
      <c r="AE15" s="197">
        <v>0</v>
      </c>
      <c r="AF15" s="197">
        <v>0</v>
      </c>
      <c r="AG15" s="197">
        <v>42.33</v>
      </c>
      <c r="AH15" s="197">
        <v>0</v>
      </c>
      <c r="AI15" s="197">
        <v>15.56</v>
      </c>
      <c r="AJ15" s="197">
        <v>0</v>
      </c>
      <c r="AK15" s="197">
        <v>15.85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36.590000000000003</v>
      </c>
      <c r="K16" s="197">
        <v>231.62</v>
      </c>
      <c r="L16" s="197">
        <v>6.37</v>
      </c>
      <c r="M16" s="197">
        <v>2.57</v>
      </c>
      <c r="N16" s="197">
        <v>1.01</v>
      </c>
      <c r="O16" s="197">
        <v>2.96</v>
      </c>
      <c r="P16" s="197">
        <v>0.78</v>
      </c>
      <c r="Q16" s="197">
        <v>3.77</v>
      </c>
      <c r="R16" s="197">
        <v>0.75</v>
      </c>
      <c r="S16" s="197">
        <v>5.63</v>
      </c>
      <c r="T16" s="197">
        <v>0</v>
      </c>
      <c r="U16" s="197">
        <v>2.0699999999999998</v>
      </c>
      <c r="V16" s="197">
        <v>0</v>
      </c>
      <c r="W16" s="197">
        <v>0</v>
      </c>
      <c r="X16" s="197">
        <v>2.61</v>
      </c>
      <c r="Y16" s="197">
        <v>0</v>
      </c>
      <c r="Z16" s="197">
        <v>4.93</v>
      </c>
      <c r="AA16" s="197">
        <v>1.36</v>
      </c>
      <c r="AB16" s="197">
        <v>0</v>
      </c>
      <c r="AC16" s="197">
        <v>17.55</v>
      </c>
      <c r="AD16" s="197">
        <v>12.46</v>
      </c>
      <c r="AE16" s="197">
        <v>0</v>
      </c>
      <c r="AF16" s="197">
        <v>0</v>
      </c>
      <c r="AG16" s="197">
        <v>42.33</v>
      </c>
      <c r="AH16" s="197">
        <v>0</v>
      </c>
      <c r="AI16" s="197">
        <v>15.56</v>
      </c>
      <c r="AJ16" s="197">
        <v>0</v>
      </c>
      <c r="AK16" s="197">
        <v>15.85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36.590000000000003</v>
      </c>
      <c r="K17" s="197">
        <v>210.03</v>
      </c>
      <c r="L17" s="197">
        <v>6.37</v>
      </c>
      <c r="M17" s="197">
        <v>2.57</v>
      </c>
      <c r="N17" s="197">
        <v>1.01</v>
      </c>
      <c r="O17" s="197">
        <v>2.96</v>
      </c>
      <c r="P17" s="197">
        <v>0.79</v>
      </c>
      <c r="Q17" s="197">
        <v>3.77</v>
      </c>
      <c r="R17" s="197">
        <v>0.75</v>
      </c>
      <c r="S17" s="197">
        <v>5.63</v>
      </c>
      <c r="T17" s="197">
        <v>0</v>
      </c>
      <c r="U17" s="197">
        <v>2.0699999999999998</v>
      </c>
      <c r="V17" s="197">
        <v>0</v>
      </c>
      <c r="W17" s="197">
        <v>0</v>
      </c>
      <c r="X17" s="197">
        <v>2.61</v>
      </c>
      <c r="Y17" s="197">
        <v>0</v>
      </c>
      <c r="Z17" s="197">
        <v>4.93</v>
      </c>
      <c r="AA17" s="197">
        <v>1.36</v>
      </c>
      <c r="AB17" s="197">
        <v>0</v>
      </c>
      <c r="AC17" s="197">
        <v>17.55</v>
      </c>
      <c r="AD17" s="197">
        <v>12.46</v>
      </c>
      <c r="AE17" s="197">
        <v>0</v>
      </c>
      <c r="AF17" s="197">
        <v>0</v>
      </c>
      <c r="AG17" s="197">
        <v>41.9</v>
      </c>
      <c r="AH17" s="197">
        <v>0</v>
      </c>
      <c r="AI17" s="197">
        <v>15.56</v>
      </c>
      <c r="AJ17" s="197">
        <v>0</v>
      </c>
      <c r="AK17" s="197">
        <v>15.85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36.590000000000003</v>
      </c>
      <c r="K18" s="197">
        <v>199.48</v>
      </c>
      <c r="L18" s="197">
        <v>6.37</v>
      </c>
      <c r="M18" s="197">
        <v>2.57</v>
      </c>
      <c r="N18" s="197">
        <v>1.01</v>
      </c>
      <c r="O18" s="197">
        <v>2.96</v>
      </c>
      <c r="P18" s="197">
        <v>0.79</v>
      </c>
      <c r="Q18" s="197">
        <v>3.77</v>
      </c>
      <c r="R18" s="197">
        <v>0.75</v>
      </c>
      <c r="S18" s="197">
        <v>5.63</v>
      </c>
      <c r="T18" s="197">
        <v>0</v>
      </c>
      <c r="U18" s="197">
        <v>2.0699999999999998</v>
      </c>
      <c r="V18" s="197">
        <v>0</v>
      </c>
      <c r="W18" s="197">
        <v>0</v>
      </c>
      <c r="X18" s="197">
        <v>2.61</v>
      </c>
      <c r="Y18" s="197">
        <v>0</v>
      </c>
      <c r="Z18" s="197">
        <v>4.93</v>
      </c>
      <c r="AA18" s="197">
        <v>1.36</v>
      </c>
      <c r="AB18" s="197">
        <v>0</v>
      </c>
      <c r="AC18" s="197">
        <v>17.55</v>
      </c>
      <c r="AD18" s="197">
        <v>12.46</v>
      </c>
      <c r="AE18" s="197">
        <v>0</v>
      </c>
      <c r="AF18" s="197">
        <v>0</v>
      </c>
      <c r="AG18" s="197">
        <v>41.9</v>
      </c>
      <c r="AH18" s="197">
        <v>0</v>
      </c>
      <c r="AI18" s="197">
        <v>15.56</v>
      </c>
      <c r="AJ18" s="197">
        <v>0</v>
      </c>
      <c r="AK18" s="197">
        <v>15.85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36.590000000000003</v>
      </c>
      <c r="K19" s="197">
        <v>193.72</v>
      </c>
      <c r="L19" s="197">
        <v>6.37</v>
      </c>
      <c r="M19" s="197">
        <v>2.57</v>
      </c>
      <c r="N19" s="197">
        <v>1.01</v>
      </c>
      <c r="O19" s="197">
        <v>2.96</v>
      </c>
      <c r="P19" s="197">
        <v>0.79</v>
      </c>
      <c r="Q19" s="197">
        <v>3.77</v>
      </c>
      <c r="R19" s="197">
        <v>0.75</v>
      </c>
      <c r="S19" s="197">
        <v>5.63</v>
      </c>
      <c r="T19" s="197">
        <v>0</v>
      </c>
      <c r="U19" s="197">
        <v>2.0699999999999998</v>
      </c>
      <c r="V19" s="197">
        <v>0.36</v>
      </c>
      <c r="W19" s="197">
        <v>0</v>
      </c>
      <c r="X19" s="197">
        <v>2.61</v>
      </c>
      <c r="Y19" s="197">
        <v>0</v>
      </c>
      <c r="Z19" s="197">
        <v>3.56</v>
      </c>
      <c r="AA19" s="197">
        <v>1.36</v>
      </c>
      <c r="AB19" s="197">
        <v>0</v>
      </c>
      <c r="AC19" s="197">
        <v>17.649999999999999</v>
      </c>
      <c r="AD19" s="197">
        <v>12.46</v>
      </c>
      <c r="AE19" s="197">
        <v>0</v>
      </c>
      <c r="AF19" s="197">
        <v>0</v>
      </c>
      <c r="AG19" s="197">
        <v>41.9</v>
      </c>
      <c r="AH19" s="197">
        <v>0</v>
      </c>
      <c r="AI19" s="197">
        <v>15.56</v>
      </c>
      <c r="AJ19" s="197">
        <v>0</v>
      </c>
      <c r="AK19" s="197">
        <v>15.85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36.590000000000003</v>
      </c>
      <c r="K20" s="197">
        <v>191.8</v>
      </c>
      <c r="L20" s="197">
        <v>6.37</v>
      </c>
      <c r="M20" s="197">
        <v>2.57</v>
      </c>
      <c r="N20" s="197">
        <v>1.01</v>
      </c>
      <c r="O20" s="197">
        <v>2.96</v>
      </c>
      <c r="P20" s="197">
        <v>0.79</v>
      </c>
      <c r="Q20" s="197">
        <v>3.77</v>
      </c>
      <c r="R20" s="197">
        <v>0.75</v>
      </c>
      <c r="S20" s="197">
        <v>5.63</v>
      </c>
      <c r="T20" s="197">
        <v>0</v>
      </c>
      <c r="U20" s="197">
        <v>2.0699999999999998</v>
      </c>
      <c r="V20" s="197">
        <v>0.36</v>
      </c>
      <c r="W20" s="197">
        <v>0</v>
      </c>
      <c r="X20" s="197">
        <v>2.61</v>
      </c>
      <c r="Y20" s="197">
        <v>0</v>
      </c>
      <c r="Z20" s="197">
        <v>3.56</v>
      </c>
      <c r="AA20" s="197">
        <v>1.36</v>
      </c>
      <c r="AB20" s="197">
        <v>0</v>
      </c>
      <c r="AC20" s="197">
        <v>17.649999999999999</v>
      </c>
      <c r="AD20" s="197">
        <v>12.46</v>
      </c>
      <c r="AE20" s="197">
        <v>0</v>
      </c>
      <c r="AF20" s="197">
        <v>0</v>
      </c>
      <c r="AG20" s="197">
        <v>41.9</v>
      </c>
      <c r="AH20" s="197">
        <v>0</v>
      </c>
      <c r="AI20" s="197">
        <v>15.56</v>
      </c>
      <c r="AJ20" s="197">
        <v>0</v>
      </c>
      <c r="AK20" s="197">
        <v>15.85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36.590000000000003</v>
      </c>
      <c r="K21" s="197">
        <v>183.16</v>
      </c>
      <c r="L21" s="197">
        <v>6.37</v>
      </c>
      <c r="M21" s="197">
        <v>2.57</v>
      </c>
      <c r="N21" s="197">
        <v>1.01</v>
      </c>
      <c r="O21" s="197">
        <v>2.96</v>
      </c>
      <c r="P21" s="197">
        <v>0.79</v>
      </c>
      <c r="Q21" s="197">
        <v>3.77</v>
      </c>
      <c r="R21" s="197">
        <v>0.75</v>
      </c>
      <c r="S21" s="197">
        <v>5.63</v>
      </c>
      <c r="T21" s="197">
        <v>0</v>
      </c>
      <c r="U21" s="197">
        <v>2.0699999999999998</v>
      </c>
      <c r="V21" s="197">
        <v>0.37</v>
      </c>
      <c r="W21" s="197">
        <v>0.55000000000000004</v>
      </c>
      <c r="X21" s="197">
        <v>2.61</v>
      </c>
      <c r="Y21" s="197">
        <v>0</v>
      </c>
      <c r="Z21" s="197">
        <v>4.93</v>
      </c>
      <c r="AA21" s="197">
        <v>1.35</v>
      </c>
      <c r="AB21" s="197">
        <v>0</v>
      </c>
      <c r="AC21" s="197">
        <v>17.649999999999999</v>
      </c>
      <c r="AD21" s="197">
        <v>12.46</v>
      </c>
      <c r="AE21" s="197">
        <v>0</v>
      </c>
      <c r="AF21" s="197">
        <v>0</v>
      </c>
      <c r="AG21" s="197">
        <v>41.9</v>
      </c>
      <c r="AH21" s="197">
        <v>0</v>
      </c>
      <c r="AI21" s="197">
        <v>15.56</v>
      </c>
      <c r="AJ21" s="197">
        <v>0</v>
      </c>
      <c r="AK21" s="197">
        <v>15.85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36.590000000000003</v>
      </c>
      <c r="K22" s="197">
        <v>178.36</v>
      </c>
      <c r="L22" s="197">
        <v>6.37</v>
      </c>
      <c r="M22" s="197">
        <v>2.57</v>
      </c>
      <c r="N22" s="197">
        <v>1.01</v>
      </c>
      <c r="O22" s="197">
        <v>2.96</v>
      </c>
      <c r="P22" s="197">
        <v>0.79</v>
      </c>
      <c r="Q22" s="197">
        <v>3.77</v>
      </c>
      <c r="R22" s="197">
        <v>0.75</v>
      </c>
      <c r="S22" s="197">
        <v>5.76</v>
      </c>
      <c r="T22" s="197">
        <v>0</v>
      </c>
      <c r="U22" s="197">
        <v>2.0699999999999998</v>
      </c>
      <c r="V22" s="197">
        <v>0.37</v>
      </c>
      <c r="W22" s="197">
        <v>0.55000000000000004</v>
      </c>
      <c r="X22" s="197">
        <v>2.61</v>
      </c>
      <c r="Y22" s="197">
        <v>0</v>
      </c>
      <c r="Z22" s="197">
        <v>4.93</v>
      </c>
      <c r="AA22" s="197">
        <v>1.35</v>
      </c>
      <c r="AB22" s="197">
        <v>0</v>
      </c>
      <c r="AC22" s="197">
        <v>17.649999999999999</v>
      </c>
      <c r="AD22" s="197">
        <v>12.46</v>
      </c>
      <c r="AE22" s="197">
        <v>0</v>
      </c>
      <c r="AF22" s="197">
        <v>0</v>
      </c>
      <c r="AG22" s="197">
        <v>41.9</v>
      </c>
      <c r="AH22" s="197">
        <v>0</v>
      </c>
      <c r="AI22" s="197">
        <v>15.56</v>
      </c>
      <c r="AJ22" s="197">
        <v>0</v>
      </c>
      <c r="AK22" s="197">
        <v>15.85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27.67</v>
      </c>
      <c r="H23" s="197">
        <v>0</v>
      </c>
      <c r="I23" s="197">
        <v>0</v>
      </c>
      <c r="J23" s="197">
        <v>36.590000000000003</v>
      </c>
      <c r="K23" s="197">
        <v>171.64</v>
      </c>
      <c r="L23" s="197">
        <v>6.55</v>
      </c>
      <c r="M23" s="197">
        <v>2.57</v>
      </c>
      <c r="N23" s="197">
        <v>1.01</v>
      </c>
      <c r="O23" s="197">
        <v>2.96</v>
      </c>
      <c r="P23" s="197">
        <v>0.8</v>
      </c>
      <c r="Q23" s="197">
        <v>3.78</v>
      </c>
      <c r="R23" s="197">
        <v>0.75</v>
      </c>
      <c r="S23" s="197">
        <v>5.65</v>
      </c>
      <c r="T23" s="197">
        <v>0</v>
      </c>
      <c r="U23" s="197">
        <v>2.0699999999999998</v>
      </c>
      <c r="V23" s="197">
        <v>0.37</v>
      </c>
      <c r="W23" s="197">
        <v>0.55000000000000004</v>
      </c>
      <c r="X23" s="197">
        <v>2.61</v>
      </c>
      <c r="Y23" s="197">
        <v>0</v>
      </c>
      <c r="Z23" s="197">
        <v>4.93</v>
      </c>
      <c r="AA23" s="197">
        <v>1.35</v>
      </c>
      <c r="AB23" s="197">
        <v>0</v>
      </c>
      <c r="AC23" s="197">
        <v>17.649999999999999</v>
      </c>
      <c r="AD23" s="197">
        <v>12.46</v>
      </c>
      <c r="AE23" s="197">
        <v>0</v>
      </c>
      <c r="AF23" s="197">
        <v>0</v>
      </c>
      <c r="AG23" s="197">
        <v>41.9</v>
      </c>
      <c r="AH23" s="197">
        <v>0</v>
      </c>
      <c r="AI23" s="197">
        <v>15.56</v>
      </c>
      <c r="AJ23" s="197">
        <v>0</v>
      </c>
      <c r="AK23" s="197">
        <v>15.85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27.67</v>
      </c>
      <c r="H24" s="197">
        <v>0</v>
      </c>
      <c r="I24" s="197">
        <v>0</v>
      </c>
      <c r="J24" s="197">
        <v>36.590000000000003</v>
      </c>
      <c r="K24" s="197">
        <v>164.93</v>
      </c>
      <c r="L24" s="197">
        <v>6.55</v>
      </c>
      <c r="M24" s="197">
        <v>2.57</v>
      </c>
      <c r="N24" s="197">
        <v>1.01</v>
      </c>
      <c r="O24" s="197">
        <v>2.96</v>
      </c>
      <c r="P24" s="197">
        <v>0.81</v>
      </c>
      <c r="Q24" s="197">
        <v>3.78</v>
      </c>
      <c r="R24" s="197">
        <v>0.75</v>
      </c>
      <c r="S24" s="197">
        <v>5.65</v>
      </c>
      <c r="T24" s="197">
        <v>0</v>
      </c>
      <c r="U24" s="197">
        <v>2.0699999999999998</v>
      </c>
      <c r="V24" s="197">
        <v>0.37</v>
      </c>
      <c r="W24" s="197">
        <v>0.55000000000000004</v>
      </c>
      <c r="X24" s="197">
        <v>2.61</v>
      </c>
      <c r="Y24" s="197">
        <v>0</v>
      </c>
      <c r="Z24" s="197">
        <v>4.93</v>
      </c>
      <c r="AA24" s="197">
        <v>1.35</v>
      </c>
      <c r="AB24" s="197">
        <v>0</v>
      </c>
      <c r="AC24" s="197">
        <v>17.649999999999999</v>
      </c>
      <c r="AD24" s="197">
        <v>12.46</v>
      </c>
      <c r="AE24" s="197">
        <v>0</v>
      </c>
      <c r="AF24" s="197">
        <v>0</v>
      </c>
      <c r="AG24" s="197">
        <v>41.9</v>
      </c>
      <c r="AH24" s="197">
        <v>0</v>
      </c>
      <c r="AI24" s="197">
        <v>15.56</v>
      </c>
      <c r="AJ24" s="197">
        <v>0</v>
      </c>
      <c r="AK24" s="197">
        <v>15.85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27.67</v>
      </c>
      <c r="H25" s="197">
        <v>0</v>
      </c>
      <c r="I25" s="197">
        <v>0</v>
      </c>
      <c r="J25" s="197">
        <v>36.590000000000003</v>
      </c>
      <c r="K25" s="197">
        <v>159.16999999999999</v>
      </c>
      <c r="L25" s="197">
        <v>6.55</v>
      </c>
      <c r="M25" s="197">
        <v>2.57</v>
      </c>
      <c r="N25" s="197">
        <v>1.01</v>
      </c>
      <c r="O25" s="197">
        <v>2.96</v>
      </c>
      <c r="P25" s="197">
        <v>0.82</v>
      </c>
      <c r="Q25" s="197">
        <v>3.92</v>
      </c>
      <c r="R25" s="197">
        <v>0.75</v>
      </c>
      <c r="S25" s="197">
        <v>5.78</v>
      </c>
      <c r="T25" s="197">
        <v>0</v>
      </c>
      <c r="U25" s="197">
        <v>2.0699999999999998</v>
      </c>
      <c r="V25" s="197">
        <v>0.37</v>
      </c>
      <c r="W25" s="197">
        <v>2.35</v>
      </c>
      <c r="X25" s="197">
        <v>2.61</v>
      </c>
      <c r="Y25" s="197">
        <v>0</v>
      </c>
      <c r="Z25" s="197">
        <v>4.93</v>
      </c>
      <c r="AA25" s="197">
        <v>1.35</v>
      </c>
      <c r="AB25" s="197">
        <v>0</v>
      </c>
      <c r="AC25" s="197">
        <v>17.649999999999999</v>
      </c>
      <c r="AD25" s="197">
        <v>12.46</v>
      </c>
      <c r="AE25" s="197">
        <v>0</v>
      </c>
      <c r="AF25" s="197">
        <v>0</v>
      </c>
      <c r="AG25" s="197">
        <v>41.9</v>
      </c>
      <c r="AH25" s="197">
        <v>0</v>
      </c>
      <c r="AI25" s="197">
        <v>15.56</v>
      </c>
      <c r="AJ25" s="197">
        <v>0</v>
      </c>
      <c r="AK25" s="197">
        <v>15.85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27.67</v>
      </c>
      <c r="H26" s="197">
        <v>0</v>
      </c>
      <c r="I26" s="197">
        <v>0</v>
      </c>
      <c r="J26" s="197">
        <v>36.590000000000003</v>
      </c>
      <c r="K26" s="197">
        <v>164.93</v>
      </c>
      <c r="L26" s="197">
        <v>6.55</v>
      </c>
      <c r="M26" s="197">
        <v>2.57</v>
      </c>
      <c r="N26" s="197">
        <v>1.01</v>
      </c>
      <c r="O26" s="197">
        <v>2.96</v>
      </c>
      <c r="P26" s="197">
        <v>0.82</v>
      </c>
      <c r="Q26" s="197">
        <v>3.92</v>
      </c>
      <c r="R26" s="197">
        <v>0.75</v>
      </c>
      <c r="S26" s="197">
        <v>5.78</v>
      </c>
      <c r="T26" s="197">
        <v>0</v>
      </c>
      <c r="U26" s="197">
        <v>2.0699999999999998</v>
      </c>
      <c r="V26" s="197">
        <v>0.37</v>
      </c>
      <c r="W26" s="197">
        <v>1.1399999999999999</v>
      </c>
      <c r="X26" s="197">
        <v>2.61</v>
      </c>
      <c r="Y26" s="197">
        <v>0</v>
      </c>
      <c r="Z26" s="197">
        <v>4.93</v>
      </c>
      <c r="AA26" s="197">
        <v>1.35</v>
      </c>
      <c r="AB26" s="197">
        <v>0</v>
      </c>
      <c r="AC26" s="197">
        <v>17.649999999999999</v>
      </c>
      <c r="AD26" s="197">
        <v>12.46</v>
      </c>
      <c r="AE26" s="197">
        <v>0</v>
      </c>
      <c r="AF26" s="197">
        <v>0</v>
      </c>
      <c r="AG26" s="197">
        <v>41.9</v>
      </c>
      <c r="AH26" s="197">
        <v>0</v>
      </c>
      <c r="AI26" s="197">
        <v>15.56</v>
      </c>
      <c r="AJ26" s="197">
        <v>0</v>
      </c>
      <c r="AK26" s="197">
        <v>15.85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27.67</v>
      </c>
      <c r="H27" s="197">
        <v>0</v>
      </c>
      <c r="I27" s="197">
        <v>0</v>
      </c>
      <c r="J27" s="197">
        <v>36.590000000000003</v>
      </c>
      <c r="K27" s="197">
        <v>161.09</v>
      </c>
      <c r="L27" s="197">
        <v>6.55</v>
      </c>
      <c r="M27" s="197">
        <v>2.57</v>
      </c>
      <c r="N27" s="197">
        <v>1.01</v>
      </c>
      <c r="O27" s="197">
        <v>2.96</v>
      </c>
      <c r="P27" s="197">
        <v>0.82</v>
      </c>
      <c r="Q27" s="197">
        <v>3.92</v>
      </c>
      <c r="R27" s="197">
        <v>0.75</v>
      </c>
      <c r="S27" s="197">
        <v>5.78</v>
      </c>
      <c r="T27" s="197">
        <v>0</v>
      </c>
      <c r="U27" s="197">
        <v>2.0699999999999998</v>
      </c>
      <c r="V27" s="197">
        <v>0.37</v>
      </c>
      <c r="W27" s="197">
        <v>0.68</v>
      </c>
      <c r="X27" s="197">
        <v>2.61</v>
      </c>
      <c r="Y27" s="197">
        <v>0</v>
      </c>
      <c r="Z27" s="197">
        <v>4.93</v>
      </c>
      <c r="AA27" s="197">
        <v>1.35</v>
      </c>
      <c r="AB27" s="197">
        <v>0</v>
      </c>
      <c r="AC27" s="197">
        <v>17.649999999999999</v>
      </c>
      <c r="AD27" s="197">
        <v>12.46</v>
      </c>
      <c r="AE27" s="197">
        <v>0</v>
      </c>
      <c r="AF27" s="197">
        <v>0</v>
      </c>
      <c r="AG27" s="197">
        <v>41.9</v>
      </c>
      <c r="AH27" s="197">
        <v>0</v>
      </c>
      <c r="AI27" s="197">
        <v>15.56</v>
      </c>
      <c r="AJ27" s="197">
        <v>0</v>
      </c>
      <c r="AK27" s="197">
        <v>15.85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27.67</v>
      </c>
      <c r="H28" s="197">
        <v>0</v>
      </c>
      <c r="I28" s="197">
        <v>0</v>
      </c>
      <c r="J28" s="197">
        <v>36.590000000000003</v>
      </c>
      <c r="K28" s="197">
        <v>144.77000000000001</v>
      </c>
      <c r="L28" s="197">
        <v>6.55</v>
      </c>
      <c r="M28" s="197">
        <v>2.57</v>
      </c>
      <c r="N28" s="197">
        <v>1.01</v>
      </c>
      <c r="O28" s="197">
        <v>2.96</v>
      </c>
      <c r="P28" s="197">
        <v>0.82</v>
      </c>
      <c r="Q28" s="197">
        <v>3.92</v>
      </c>
      <c r="R28" s="197">
        <v>0.75</v>
      </c>
      <c r="S28" s="197">
        <v>5.78</v>
      </c>
      <c r="T28" s="197">
        <v>0</v>
      </c>
      <c r="U28" s="197">
        <v>2.0699999999999998</v>
      </c>
      <c r="V28" s="197">
        <v>0.37</v>
      </c>
      <c r="W28" s="197">
        <v>0.68</v>
      </c>
      <c r="X28" s="197">
        <v>2.61</v>
      </c>
      <c r="Y28" s="197">
        <v>0</v>
      </c>
      <c r="Z28" s="197">
        <v>4.93</v>
      </c>
      <c r="AA28" s="197">
        <v>1.35</v>
      </c>
      <c r="AB28" s="197">
        <v>0</v>
      </c>
      <c r="AC28" s="197">
        <v>17.649999999999999</v>
      </c>
      <c r="AD28" s="197">
        <v>12.46</v>
      </c>
      <c r="AE28" s="197">
        <v>0</v>
      </c>
      <c r="AF28" s="197">
        <v>0</v>
      </c>
      <c r="AG28" s="197">
        <v>41.9</v>
      </c>
      <c r="AH28" s="197">
        <v>0</v>
      </c>
      <c r="AI28" s="197">
        <v>15.56</v>
      </c>
      <c r="AJ28" s="197">
        <v>0</v>
      </c>
      <c r="AK28" s="197">
        <v>15.85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27.67</v>
      </c>
      <c r="H29" s="197">
        <v>0</v>
      </c>
      <c r="I29" s="197">
        <v>0</v>
      </c>
      <c r="J29" s="197">
        <v>36.590000000000003</v>
      </c>
      <c r="K29" s="197">
        <v>130.55000000000001</v>
      </c>
      <c r="L29" s="197">
        <v>6.55</v>
      </c>
      <c r="M29" s="197">
        <v>2.57</v>
      </c>
      <c r="N29" s="197">
        <v>1.01</v>
      </c>
      <c r="O29" s="197">
        <v>2.96</v>
      </c>
      <c r="P29" s="197">
        <v>0.82</v>
      </c>
      <c r="Q29" s="197">
        <v>3.92</v>
      </c>
      <c r="R29" s="197">
        <v>0.75</v>
      </c>
      <c r="S29" s="197">
        <v>5.78</v>
      </c>
      <c r="T29" s="197">
        <v>0</v>
      </c>
      <c r="U29" s="197">
        <v>2.0699999999999998</v>
      </c>
      <c r="V29" s="197">
        <v>0.37</v>
      </c>
      <c r="W29" s="197">
        <v>0.72</v>
      </c>
      <c r="X29" s="197">
        <v>2.61</v>
      </c>
      <c r="Y29" s="197">
        <v>0</v>
      </c>
      <c r="Z29" s="197">
        <v>4.93</v>
      </c>
      <c r="AA29" s="197">
        <v>1.35</v>
      </c>
      <c r="AB29" s="197">
        <v>0</v>
      </c>
      <c r="AC29" s="197">
        <v>17.649999999999999</v>
      </c>
      <c r="AD29" s="197">
        <v>12.46</v>
      </c>
      <c r="AE29" s="197">
        <v>0</v>
      </c>
      <c r="AF29" s="197">
        <v>0</v>
      </c>
      <c r="AG29" s="197">
        <v>41.9</v>
      </c>
      <c r="AH29" s="197">
        <v>0</v>
      </c>
      <c r="AI29" s="197">
        <v>15.56</v>
      </c>
      <c r="AJ29" s="197">
        <v>0</v>
      </c>
      <c r="AK29" s="197">
        <v>15.85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27.67</v>
      </c>
      <c r="H30" s="197">
        <v>0</v>
      </c>
      <c r="I30" s="197">
        <v>0</v>
      </c>
      <c r="J30" s="197">
        <v>36.590000000000003</v>
      </c>
      <c r="K30" s="197">
        <v>134.22</v>
      </c>
      <c r="L30" s="197">
        <v>6.55</v>
      </c>
      <c r="M30" s="197">
        <v>2.57</v>
      </c>
      <c r="N30" s="197">
        <v>1.01</v>
      </c>
      <c r="O30" s="197">
        <v>2.96</v>
      </c>
      <c r="P30" s="197">
        <v>0.82</v>
      </c>
      <c r="Q30" s="197">
        <v>3.92</v>
      </c>
      <c r="R30" s="197">
        <v>0.75</v>
      </c>
      <c r="S30" s="197">
        <v>5.78</v>
      </c>
      <c r="T30" s="197">
        <v>0</v>
      </c>
      <c r="U30" s="197">
        <v>2.0699999999999998</v>
      </c>
      <c r="V30" s="197">
        <v>0.37</v>
      </c>
      <c r="W30" s="197">
        <v>0.72</v>
      </c>
      <c r="X30" s="197">
        <v>2.61</v>
      </c>
      <c r="Y30" s="197">
        <v>0</v>
      </c>
      <c r="Z30" s="197">
        <v>4.93</v>
      </c>
      <c r="AA30" s="197">
        <v>1.35</v>
      </c>
      <c r="AB30" s="197">
        <v>0</v>
      </c>
      <c r="AC30" s="197">
        <v>17.649999999999999</v>
      </c>
      <c r="AD30" s="197">
        <v>12.46</v>
      </c>
      <c r="AE30" s="197">
        <v>0</v>
      </c>
      <c r="AF30" s="197">
        <v>0</v>
      </c>
      <c r="AG30" s="197">
        <v>41.9</v>
      </c>
      <c r="AH30" s="197">
        <v>0</v>
      </c>
      <c r="AI30" s="197">
        <v>15.56</v>
      </c>
      <c r="AJ30" s="197">
        <v>0</v>
      </c>
      <c r="AK30" s="197">
        <v>15.85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27.67</v>
      </c>
      <c r="H31" s="197">
        <v>0</v>
      </c>
      <c r="I31" s="197">
        <v>0</v>
      </c>
      <c r="J31" s="197">
        <v>36.590000000000003</v>
      </c>
      <c r="K31" s="197">
        <v>164.93</v>
      </c>
      <c r="L31" s="197">
        <v>6.55</v>
      </c>
      <c r="M31" s="197">
        <v>2.57</v>
      </c>
      <c r="N31" s="197">
        <v>1.01</v>
      </c>
      <c r="O31" s="197">
        <v>2.96</v>
      </c>
      <c r="P31" s="197">
        <v>0.83</v>
      </c>
      <c r="Q31" s="197">
        <v>3.78</v>
      </c>
      <c r="R31" s="197">
        <v>0.75</v>
      </c>
      <c r="S31" s="197">
        <v>5.65</v>
      </c>
      <c r="T31" s="197">
        <v>0</v>
      </c>
      <c r="U31" s="197">
        <v>2.0699999999999998</v>
      </c>
      <c r="V31" s="197">
        <v>0.37</v>
      </c>
      <c r="W31" s="197">
        <v>0.72</v>
      </c>
      <c r="X31" s="197">
        <v>2.61</v>
      </c>
      <c r="Y31" s="197">
        <v>0</v>
      </c>
      <c r="Z31" s="197">
        <v>4.93</v>
      </c>
      <c r="AA31" s="197">
        <v>1.35</v>
      </c>
      <c r="AB31" s="197">
        <v>0</v>
      </c>
      <c r="AC31" s="197">
        <v>17.649999999999999</v>
      </c>
      <c r="AD31" s="197">
        <v>12.46</v>
      </c>
      <c r="AE31" s="197">
        <v>0</v>
      </c>
      <c r="AF31" s="197">
        <v>0</v>
      </c>
      <c r="AG31" s="197">
        <v>41.9</v>
      </c>
      <c r="AH31" s="197">
        <v>0</v>
      </c>
      <c r="AI31" s="197">
        <v>15.56</v>
      </c>
      <c r="AJ31" s="197">
        <v>0</v>
      </c>
      <c r="AK31" s="197">
        <v>15.85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27.67</v>
      </c>
      <c r="H32" s="197">
        <v>0</v>
      </c>
      <c r="I32" s="197">
        <v>0</v>
      </c>
      <c r="J32" s="197">
        <v>36.590000000000003</v>
      </c>
      <c r="K32" s="197">
        <v>193.72</v>
      </c>
      <c r="L32" s="197">
        <v>6.55</v>
      </c>
      <c r="M32" s="197">
        <v>2.57</v>
      </c>
      <c r="N32" s="197">
        <v>1.01</v>
      </c>
      <c r="O32" s="197">
        <v>2.96</v>
      </c>
      <c r="P32" s="197">
        <v>0.83</v>
      </c>
      <c r="Q32" s="197">
        <v>3.78</v>
      </c>
      <c r="R32" s="197">
        <v>0.75</v>
      </c>
      <c r="S32" s="197">
        <v>5.65</v>
      </c>
      <c r="T32" s="197">
        <v>0</v>
      </c>
      <c r="U32" s="197">
        <v>2.0699999999999998</v>
      </c>
      <c r="V32" s="197">
        <v>0.37</v>
      </c>
      <c r="W32" s="197">
        <v>0.72</v>
      </c>
      <c r="X32" s="197">
        <v>2.61</v>
      </c>
      <c r="Y32" s="197">
        <v>0</v>
      </c>
      <c r="Z32" s="197">
        <v>4.93</v>
      </c>
      <c r="AA32" s="197">
        <v>1.35</v>
      </c>
      <c r="AB32" s="197">
        <v>0</v>
      </c>
      <c r="AC32" s="197">
        <v>17.649999999999999</v>
      </c>
      <c r="AD32" s="197">
        <v>12.46</v>
      </c>
      <c r="AE32" s="197">
        <v>0</v>
      </c>
      <c r="AF32" s="197">
        <v>0</v>
      </c>
      <c r="AG32" s="197">
        <v>41.9</v>
      </c>
      <c r="AH32" s="197">
        <v>0</v>
      </c>
      <c r="AI32" s="197">
        <v>15.56</v>
      </c>
      <c r="AJ32" s="197">
        <v>0</v>
      </c>
      <c r="AK32" s="197">
        <v>15.85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27.67</v>
      </c>
      <c r="H33" s="197">
        <v>0</v>
      </c>
      <c r="I33" s="197">
        <v>0</v>
      </c>
      <c r="J33" s="197">
        <v>36.590000000000003</v>
      </c>
      <c r="K33" s="197">
        <v>223.47</v>
      </c>
      <c r="L33" s="197">
        <v>6.55</v>
      </c>
      <c r="M33" s="197">
        <v>2.57</v>
      </c>
      <c r="N33" s="197">
        <v>1.01</v>
      </c>
      <c r="O33" s="197">
        <v>2.96</v>
      </c>
      <c r="P33" s="197">
        <v>0.83</v>
      </c>
      <c r="Q33" s="197">
        <v>3.77</v>
      </c>
      <c r="R33" s="197">
        <v>0.75</v>
      </c>
      <c r="S33" s="197">
        <v>5.63</v>
      </c>
      <c r="T33" s="197">
        <v>0</v>
      </c>
      <c r="U33" s="197">
        <v>2.0699999999999998</v>
      </c>
      <c r="V33" s="197">
        <v>0.37</v>
      </c>
      <c r="W33" s="197">
        <v>0.72</v>
      </c>
      <c r="X33" s="197">
        <v>2.61</v>
      </c>
      <c r="Y33" s="197">
        <v>0</v>
      </c>
      <c r="Z33" s="197">
        <v>4.93</v>
      </c>
      <c r="AA33" s="197">
        <v>1.35</v>
      </c>
      <c r="AB33" s="197">
        <v>0</v>
      </c>
      <c r="AC33" s="197">
        <v>17.649999999999999</v>
      </c>
      <c r="AD33" s="197">
        <v>12.46</v>
      </c>
      <c r="AE33" s="197">
        <v>0</v>
      </c>
      <c r="AF33" s="197">
        <v>0</v>
      </c>
      <c r="AG33" s="197">
        <v>41.9</v>
      </c>
      <c r="AH33" s="197">
        <v>0</v>
      </c>
      <c r="AI33" s="197">
        <v>15.56</v>
      </c>
      <c r="AJ33" s="197">
        <v>0</v>
      </c>
      <c r="AK33" s="197">
        <v>15.85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27.67</v>
      </c>
      <c r="H34" s="197">
        <v>0</v>
      </c>
      <c r="I34" s="197">
        <v>0</v>
      </c>
      <c r="J34" s="197">
        <v>36.590000000000003</v>
      </c>
      <c r="K34" s="197">
        <v>242.34</v>
      </c>
      <c r="L34" s="197">
        <v>6.55</v>
      </c>
      <c r="M34" s="197">
        <v>2.57</v>
      </c>
      <c r="N34" s="197">
        <v>1.01</v>
      </c>
      <c r="O34" s="197">
        <v>2.96</v>
      </c>
      <c r="P34" s="197">
        <v>0.83</v>
      </c>
      <c r="Q34" s="197">
        <v>3.76</v>
      </c>
      <c r="R34" s="197">
        <v>0.75</v>
      </c>
      <c r="S34" s="197">
        <v>5.63</v>
      </c>
      <c r="T34" s="197">
        <v>0</v>
      </c>
      <c r="U34" s="197">
        <v>2.0699999999999998</v>
      </c>
      <c r="V34" s="197">
        <v>0.37</v>
      </c>
      <c r="W34" s="197">
        <v>0</v>
      </c>
      <c r="X34" s="197">
        <v>2.61</v>
      </c>
      <c r="Y34" s="197">
        <v>0</v>
      </c>
      <c r="Z34" s="197">
        <v>4.93</v>
      </c>
      <c r="AA34" s="197">
        <v>1.35</v>
      </c>
      <c r="AB34" s="197">
        <v>0</v>
      </c>
      <c r="AC34" s="197">
        <v>17.649999999999999</v>
      </c>
      <c r="AD34" s="197">
        <v>12.46</v>
      </c>
      <c r="AE34" s="197">
        <v>0</v>
      </c>
      <c r="AF34" s="197">
        <v>0</v>
      </c>
      <c r="AG34" s="197">
        <v>41.9</v>
      </c>
      <c r="AH34" s="197">
        <v>0</v>
      </c>
      <c r="AI34" s="197">
        <v>15.56</v>
      </c>
      <c r="AJ34" s="197">
        <v>0</v>
      </c>
      <c r="AK34" s="197">
        <v>15.85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27.67</v>
      </c>
      <c r="H35" s="197">
        <v>0</v>
      </c>
      <c r="I35" s="197">
        <v>0</v>
      </c>
      <c r="J35" s="197">
        <v>36.590000000000003</v>
      </c>
      <c r="K35" s="197">
        <v>242.34</v>
      </c>
      <c r="L35" s="197">
        <v>6.37</v>
      </c>
      <c r="M35" s="197">
        <v>2.57</v>
      </c>
      <c r="N35" s="197">
        <v>1.01</v>
      </c>
      <c r="O35" s="197">
        <v>2.96</v>
      </c>
      <c r="P35" s="197">
        <v>0.83</v>
      </c>
      <c r="Q35" s="197">
        <v>3.76</v>
      </c>
      <c r="R35" s="197">
        <v>9.02</v>
      </c>
      <c r="S35" s="197">
        <v>5.63</v>
      </c>
      <c r="T35" s="197">
        <v>0</v>
      </c>
      <c r="U35" s="197">
        <v>2.1</v>
      </c>
      <c r="V35" s="197">
        <v>4.3099999999999996</v>
      </c>
      <c r="W35" s="197">
        <v>0</v>
      </c>
      <c r="X35" s="197">
        <v>2.61</v>
      </c>
      <c r="Y35" s="197">
        <v>0</v>
      </c>
      <c r="Z35" s="197">
        <v>4.93</v>
      </c>
      <c r="AA35" s="197">
        <v>18.68</v>
      </c>
      <c r="AB35" s="197">
        <v>0</v>
      </c>
      <c r="AC35" s="197">
        <v>17.649999999999999</v>
      </c>
      <c r="AD35" s="197">
        <v>12.46</v>
      </c>
      <c r="AE35" s="197">
        <v>0</v>
      </c>
      <c r="AF35" s="197">
        <v>0</v>
      </c>
      <c r="AG35" s="197">
        <v>41.9</v>
      </c>
      <c r="AH35" s="197">
        <v>0</v>
      </c>
      <c r="AI35" s="197">
        <v>15.56</v>
      </c>
      <c r="AJ35" s="197">
        <v>0</v>
      </c>
      <c r="AK35" s="197">
        <v>15.85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36.590000000000003</v>
      </c>
      <c r="K36" s="197">
        <v>242.34</v>
      </c>
      <c r="L36" s="197">
        <v>6.37</v>
      </c>
      <c r="M36" s="197">
        <v>2.57</v>
      </c>
      <c r="N36" s="197">
        <v>1.01</v>
      </c>
      <c r="O36" s="197">
        <v>2.96</v>
      </c>
      <c r="P36" s="197">
        <v>0.83</v>
      </c>
      <c r="Q36" s="197">
        <v>3.76</v>
      </c>
      <c r="R36" s="197">
        <v>9.02</v>
      </c>
      <c r="S36" s="197">
        <v>5.63</v>
      </c>
      <c r="T36" s="197">
        <v>0</v>
      </c>
      <c r="U36" s="197">
        <v>2.09</v>
      </c>
      <c r="V36" s="197">
        <v>6.1</v>
      </c>
      <c r="W36" s="197">
        <v>0</v>
      </c>
      <c r="X36" s="197">
        <v>2.61</v>
      </c>
      <c r="Y36" s="197">
        <v>0</v>
      </c>
      <c r="Z36" s="197">
        <v>64.650000000000006</v>
      </c>
      <c r="AA36" s="197">
        <v>18.68</v>
      </c>
      <c r="AB36" s="197">
        <v>0</v>
      </c>
      <c r="AC36" s="197">
        <v>17.649999999999999</v>
      </c>
      <c r="AD36" s="197">
        <v>12.46</v>
      </c>
      <c r="AE36" s="197">
        <v>0</v>
      </c>
      <c r="AF36" s="197">
        <v>0</v>
      </c>
      <c r="AG36" s="197">
        <v>41.9</v>
      </c>
      <c r="AH36" s="197">
        <v>0</v>
      </c>
      <c r="AI36" s="197">
        <v>15.56</v>
      </c>
      <c r="AJ36" s="197">
        <v>0</v>
      </c>
      <c r="AK36" s="197">
        <v>15.85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36.590000000000003</v>
      </c>
      <c r="K37" s="197">
        <v>243.67</v>
      </c>
      <c r="L37" s="197">
        <v>6.37</v>
      </c>
      <c r="M37" s="197">
        <v>2.57</v>
      </c>
      <c r="N37" s="197">
        <v>1.01</v>
      </c>
      <c r="O37" s="197">
        <v>2.96</v>
      </c>
      <c r="P37" s="197">
        <v>0.9</v>
      </c>
      <c r="Q37" s="197">
        <v>3.76</v>
      </c>
      <c r="R37" s="197">
        <v>9.02</v>
      </c>
      <c r="S37" s="197">
        <v>5.63</v>
      </c>
      <c r="T37" s="197">
        <v>0</v>
      </c>
      <c r="U37" s="197">
        <v>2.09</v>
      </c>
      <c r="V37" s="197">
        <v>6.22</v>
      </c>
      <c r="W37" s="197">
        <v>6.55</v>
      </c>
      <c r="X37" s="197">
        <v>50.39</v>
      </c>
      <c r="Y37" s="197">
        <v>0</v>
      </c>
      <c r="Z37" s="197">
        <v>64.650000000000006</v>
      </c>
      <c r="AA37" s="197">
        <v>18.68</v>
      </c>
      <c r="AB37" s="197">
        <v>0</v>
      </c>
      <c r="AC37" s="197">
        <v>17.649999999999999</v>
      </c>
      <c r="AD37" s="197">
        <v>12.46</v>
      </c>
      <c r="AE37" s="197">
        <v>0</v>
      </c>
      <c r="AF37" s="197">
        <v>0</v>
      </c>
      <c r="AG37" s="197">
        <v>41.9</v>
      </c>
      <c r="AH37" s="197">
        <v>0</v>
      </c>
      <c r="AI37" s="197">
        <v>15.56</v>
      </c>
      <c r="AJ37" s="197">
        <v>0</v>
      </c>
      <c r="AK37" s="197">
        <v>15.85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36.590000000000003</v>
      </c>
      <c r="K38" s="197">
        <v>243.67</v>
      </c>
      <c r="L38" s="197">
        <v>6.37</v>
      </c>
      <c r="M38" s="197">
        <v>2.57</v>
      </c>
      <c r="N38" s="197">
        <v>1.01</v>
      </c>
      <c r="O38" s="197">
        <v>2.96</v>
      </c>
      <c r="P38" s="197">
        <v>0.9</v>
      </c>
      <c r="Q38" s="197">
        <v>3.76</v>
      </c>
      <c r="R38" s="197">
        <v>9.02</v>
      </c>
      <c r="S38" s="197">
        <v>5.63</v>
      </c>
      <c r="T38" s="197">
        <v>0</v>
      </c>
      <c r="U38" s="197">
        <v>2.09</v>
      </c>
      <c r="V38" s="197">
        <v>6.22</v>
      </c>
      <c r="W38" s="197">
        <v>8.5299999999999994</v>
      </c>
      <c r="X38" s="197">
        <v>50.39</v>
      </c>
      <c r="Y38" s="197">
        <v>0</v>
      </c>
      <c r="Z38" s="197">
        <v>64.650000000000006</v>
      </c>
      <c r="AA38" s="197">
        <v>18.68</v>
      </c>
      <c r="AB38" s="197">
        <v>0</v>
      </c>
      <c r="AC38" s="197">
        <v>17.649999999999999</v>
      </c>
      <c r="AD38" s="197">
        <v>12.46</v>
      </c>
      <c r="AE38" s="197">
        <v>0</v>
      </c>
      <c r="AF38" s="197">
        <v>0</v>
      </c>
      <c r="AG38" s="197">
        <v>41.9</v>
      </c>
      <c r="AH38" s="197">
        <v>0</v>
      </c>
      <c r="AI38" s="197">
        <v>15.56</v>
      </c>
      <c r="AJ38" s="197">
        <v>0</v>
      </c>
      <c r="AK38" s="197">
        <v>15.85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27.67</v>
      </c>
      <c r="H39" s="197">
        <v>0</v>
      </c>
      <c r="I39" s="197">
        <v>0</v>
      </c>
      <c r="J39" s="197">
        <v>36.590000000000003</v>
      </c>
      <c r="K39" s="197">
        <v>243.67</v>
      </c>
      <c r="L39" s="197">
        <v>6.49</v>
      </c>
      <c r="M39" s="197">
        <v>2.57</v>
      </c>
      <c r="N39" s="197">
        <v>1.01</v>
      </c>
      <c r="O39" s="197">
        <v>2.96</v>
      </c>
      <c r="P39" s="197">
        <v>0.9</v>
      </c>
      <c r="Q39" s="197">
        <v>3.76</v>
      </c>
      <c r="R39" s="197">
        <v>9.02</v>
      </c>
      <c r="S39" s="197">
        <v>5.63</v>
      </c>
      <c r="T39" s="197">
        <v>0</v>
      </c>
      <c r="U39" s="197">
        <v>2.09</v>
      </c>
      <c r="V39" s="197">
        <v>6.22</v>
      </c>
      <c r="W39" s="197">
        <v>9.86</v>
      </c>
      <c r="X39" s="197">
        <v>50.39</v>
      </c>
      <c r="Y39" s="197">
        <v>0</v>
      </c>
      <c r="Z39" s="197">
        <v>64.650000000000006</v>
      </c>
      <c r="AA39" s="197">
        <v>18.68</v>
      </c>
      <c r="AB39" s="197">
        <v>0</v>
      </c>
      <c r="AC39" s="197">
        <v>17.649999999999999</v>
      </c>
      <c r="AD39" s="197">
        <v>12.46</v>
      </c>
      <c r="AE39" s="197">
        <v>0</v>
      </c>
      <c r="AF39" s="197">
        <v>0</v>
      </c>
      <c r="AG39" s="197">
        <v>41.9</v>
      </c>
      <c r="AH39" s="197">
        <v>0</v>
      </c>
      <c r="AI39" s="197">
        <v>15.56</v>
      </c>
      <c r="AJ39" s="197">
        <v>0</v>
      </c>
      <c r="AK39" s="197">
        <v>15.85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27.67</v>
      </c>
      <c r="H40" s="197">
        <v>0</v>
      </c>
      <c r="I40" s="197">
        <v>0</v>
      </c>
      <c r="J40" s="197">
        <v>36.590000000000003</v>
      </c>
      <c r="K40" s="197">
        <v>243.67</v>
      </c>
      <c r="L40" s="197">
        <v>6.49</v>
      </c>
      <c r="M40" s="197">
        <v>2.57</v>
      </c>
      <c r="N40" s="197">
        <v>1.01</v>
      </c>
      <c r="O40" s="197">
        <v>2.96</v>
      </c>
      <c r="P40" s="197">
        <v>0.9</v>
      </c>
      <c r="Q40" s="197">
        <v>3.76</v>
      </c>
      <c r="R40" s="197">
        <v>9.02</v>
      </c>
      <c r="S40" s="197">
        <v>5.63</v>
      </c>
      <c r="T40" s="197">
        <v>0</v>
      </c>
      <c r="U40" s="197">
        <v>2.09</v>
      </c>
      <c r="V40" s="197">
        <v>6.22</v>
      </c>
      <c r="W40" s="197">
        <v>9.86</v>
      </c>
      <c r="X40" s="197">
        <v>50.39</v>
      </c>
      <c r="Y40" s="197">
        <v>0</v>
      </c>
      <c r="Z40" s="197">
        <v>64.650000000000006</v>
      </c>
      <c r="AA40" s="197">
        <v>18.68</v>
      </c>
      <c r="AB40" s="197">
        <v>0</v>
      </c>
      <c r="AC40" s="197">
        <v>17.649999999999999</v>
      </c>
      <c r="AD40" s="197">
        <v>12.46</v>
      </c>
      <c r="AE40" s="197">
        <v>0</v>
      </c>
      <c r="AF40" s="197">
        <v>0</v>
      </c>
      <c r="AG40" s="197">
        <v>41.9</v>
      </c>
      <c r="AH40" s="197">
        <v>0</v>
      </c>
      <c r="AI40" s="197">
        <v>15.56</v>
      </c>
      <c r="AJ40" s="197">
        <v>0</v>
      </c>
      <c r="AK40" s="197">
        <v>15.85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27.67</v>
      </c>
      <c r="H41" s="197">
        <v>0</v>
      </c>
      <c r="I41" s="197">
        <v>0</v>
      </c>
      <c r="J41" s="197">
        <v>36.590000000000003</v>
      </c>
      <c r="K41" s="197">
        <v>243.67</v>
      </c>
      <c r="L41" s="197">
        <v>6.49</v>
      </c>
      <c r="M41" s="197">
        <v>2.57</v>
      </c>
      <c r="N41" s="197">
        <v>1.01</v>
      </c>
      <c r="O41" s="197">
        <v>2.96</v>
      </c>
      <c r="P41" s="197">
        <v>0.9</v>
      </c>
      <c r="Q41" s="197">
        <v>3.76</v>
      </c>
      <c r="R41" s="197">
        <v>9.02</v>
      </c>
      <c r="S41" s="197">
        <v>5.63</v>
      </c>
      <c r="T41" s="197">
        <v>0</v>
      </c>
      <c r="U41" s="197">
        <v>2.09</v>
      </c>
      <c r="V41" s="197">
        <v>6.22</v>
      </c>
      <c r="W41" s="197">
        <v>9.86</v>
      </c>
      <c r="X41" s="197">
        <v>50.39</v>
      </c>
      <c r="Y41" s="197">
        <v>0</v>
      </c>
      <c r="Z41" s="197">
        <v>64.650000000000006</v>
      </c>
      <c r="AA41" s="197">
        <v>18.68</v>
      </c>
      <c r="AB41" s="197">
        <v>0</v>
      </c>
      <c r="AC41" s="197">
        <v>17.649999999999999</v>
      </c>
      <c r="AD41" s="197">
        <v>12.46</v>
      </c>
      <c r="AE41" s="197">
        <v>0</v>
      </c>
      <c r="AF41" s="197">
        <v>0</v>
      </c>
      <c r="AG41" s="197">
        <v>41.9</v>
      </c>
      <c r="AH41" s="197">
        <v>0</v>
      </c>
      <c r="AI41" s="197">
        <v>15.56</v>
      </c>
      <c r="AJ41" s="197">
        <v>0</v>
      </c>
      <c r="AK41" s="197">
        <v>15.85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27.67</v>
      </c>
      <c r="H42" s="197">
        <v>0</v>
      </c>
      <c r="I42" s="197">
        <v>0</v>
      </c>
      <c r="J42" s="197">
        <v>36.590000000000003</v>
      </c>
      <c r="K42" s="197">
        <v>243.67</v>
      </c>
      <c r="L42" s="197">
        <v>6.49</v>
      </c>
      <c r="M42" s="197">
        <v>2.57</v>
      </c>
      <c r="N42" s="197">
        <v>1.01</v>
      </c>
      <c r="O42" s="197">
        <v>2.96</v>
      </c>
      <c r="P42" s="197">
        <v>0.9</v>
      </c>
      <c r="Q42" s="197">
        <v>3.76</v>
      </c>
      <c r="R42" s="197">
        <v>9.02</v>
      </c>
      <c r="S42" s="197">
        <v>5.63</v>
      </c>
      <c r="T42" s="197">
        <v>0</v>
      </c>
      <c r="U42" s="197">
        <v>2.09</v>
      </c>
      <c r="V42" s="197">
        <v>6.22</v>
      </c>
      <c r="W42" s="197">
        <v>9.86</v>
      </c>
      <c r="X42" s="197">
        <v>50.39</v>
      </c>
      <c r="Y42" s="197">
        <v>0</v>
      </c>
      <c r="Z42" s="197">
        <v>64.650000000000006</v>
      </c>
      <c r="AA42" s="197">
        <v>18.68</v>
      </c>
      <c r="AB42" s="197">
        <v>0</v>
      </c>
      <c r="AC42" s="197">
        <v>17.649999999999999</v>
      </c>
      <c r="AD42" s="197">
        <v>12.46</v>
      </c>
      <c r="AE42" s="197">
        <v>0</v>
      </c>
      <c r="AF42" s="197">
        <v>0</v>
      </c>
      <c r="AG42" s="197">
        <v>41.9</v>
      </c>
      <c r="AH42" s="197">
        <v>0</v>
      </c>
      <c r="AI42" s="197">
        <v>15.56</v>
      </c>
      <c r="AJ42" s="197">
        <v>0</v>
      </c>
      <c r="AK42" s="197">
        <v>15.85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27.67</v>
      </c>
      <c r="H43" s="197">
        <v>0</v>
      </c>
      <c r="I43" s="197">
        <v>0</v>
      </c>
      <c r="J43" s="197">
        <v>36.590000000000003</v>
      </c>
      <c r="K43" s="197">
        <v>243.67</v>
      </c>
      <c r="L43" s="197">
        <v>6.49</v>
      </c>
      <c r="M43" s="197">
        <v>2.57</v>
      </c>
      <c r="N43" s="197">
        <v>1.01</v>
      </c>
      <c r="O43" s="197">
        <v>2.96</v>
      </c>
      <c r="P43" s="197">
        <v>0.9</v>
      </c>
      <c r="Q43" s="197">
        <v>3.76</v>
      </c>
      <c r="R43" s="197">
        <v>9.02</v>
      </c>
      <c r="S43" s="197">
        <v>5.63</v>
      </c>
      <c r="T43" s="197">
        <v>0</v>
      </c>
      <c r="U43" s="197">
        <v>2.09</v>
      </c>
      <c r="V43" s="197">
        <v>6.22</v>
      </c>
      <c r="W43" s="197">
        <v>12.83</v>
      </c>
      <c r="X43" s="197">
        <v>55.46</v>
      </c>
      <c r="Y43" s="197">
        <v>0</v>
      </c>
      <c r="Z43" s="197">
        <v>64.650000000000006</v>
      </c>
      <c r="AA43" s="197">
        <v>18.68</v>
      </c>
      <c r="AB43" s="197">
        <v>0</v>
      </c>
      <c r="AC43" s="197">
        <v>17.649999999999999</v>
      </c>
      <c r="AD43" s="197">
        <v>12.46</v>
      </c>
      <c r="AE43" s="197">
        <v>0</v>
      </c>
      <c r="AF43" s="197">
        <v>0</v>
      </c>
      <c r="AG43" s="197">
        <v>41.9</v>
      </c>
      <c r="AH43" s="197">
        <v>0</v>
      </c>
      <c r="AI43" s="197">
        <v>15.56</v>
      </c>
      <c r="AJ43" s="197">
        <v>0</v>
      </c>
      <c r="AK43" s="197">
        <v>15.85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27.67</v>
      </c>
      <c r="H44" s="197">
        <v>0</v>
      </c>
      <c r="I44" s="197">
        <v>0</v>
      </c>
      <c r="J44" s="197">
        <v>36.590000000000003</v>
      </c>
      <c r="K44" s="197">
        <v>243.67</v>
      </c>
      <c r="L44" s="197">
        <v>6.49</v>
      </c>
      <c r="M44" s="197">
        <v>2.57</v>
      </c>
      <c r="N44" s="197">
        <v>1.01</v>
      </c>
      <c r="O44" s="197">
        <v>2.96</v>
      </c>
      <c r="P44" s="197">
        <v>0.9</v>
      </c>
      <c r="Q44" s="197">
        <v>3.76</v>
      </c>
      <c r="R44" s="197">
        <v>9</v>
      </c>
      <c r="S44" s="197">
        <v>5.63</v>
      </c>
      <c r="T44" s="197">
        <v>0</v>
      </c>
      <c r="U44" s="197">
        <v>2.09</v>
      </c>
      <c r="V44" s="197">
        <v>6.22</v>
      </c>
      <c r="W44" s="197">
        <v>12.83</v>
      </c>
      <c r="X44" s="197">
        <v>52.98</v>
      </c>
      <c r="Y44" s="197">
        <v>0</v>
      </c>
      <c r="Z44" s="197">
        <v>64.650000000000006</v>
      </c>
      <c r="AA44" s="197">
        <v>18.68</v>
      </c>
      <c r="AB44" s="197">
        <v>0</v>
      </c>
      <c r="AC44" s="197">
        <v>17.649999999999999</v>
      </c>
      <c r="AD44" s="197">
        <v>12.46</v>
      </c>
      <c r="AE44" s="197">
        <v>0</v>
      </c>
      <c r="AF44" s="197">
        <v>0</v>
      </c>
      <c r="AG44" s="197">
        <v>41.9</v>
      </c>
      <c r="AH44" s="197">
        <v>0</v>
      </c>
      <c r="AI44" s="197">
        <v>15.56</v>
      </c>
      <c r="AJ44" s="197">
        <v>0</v>
      </c>
      <c r="AK44" s="197">
        <v>15.85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27.67</v>
      </c>
      <c r="H45" s="197">
        <v>0</v>
      </c>
      <c r="I45" s="197">
        <v>0</v>
      </c>
      <c r="J45" s="197">
        <v>36.590000000000003</v>
      </c>
      <c r="K45" s="197">
        <v>243.67</v>
      </c>
      <c r="L45" s="197">
        <v>6.49</v>
      </c>
      <c r="M45" s="197">
        <v>2.57</v>
      </c>
      <c r="N45" s="197">
        <v>1.01</v>
      </c>
      <c r="O45" s="197">
        <v>2.96</v>
      </c>
      <c r="P45" s="197">
        <v>0.9</v>
      </c>
      <c r="Q45" s="197">
        <v>3.76</v>
      </c>
      <c r="R45" s="197">
        <v>8.69</v>
      </c>
      <c r="S45" s="197">
        <v>5.63</v>
      </c>
      <c r="T45" s="197">
        <v>0</v>
      </c>
      <c r="U45" s="197">
        <v>2.09</v>
      </c>
      <c r="V45" s="197">
        <v>6.22</v>
      </c>
      <c r="W45" s="197">
        <v>15.22</v>
      </c>
      <c r="X45" s="197">
        <v>50.39</v>
      </c>
      <c r="Y45" s="197">
        <v>0</v>
      </c>
      <c r="Z45" s="197">
        <v>64.650000000000006</v>
      </c>
      <c r="AA45" s="197">
        <v>18.68</v>
      </c>
      <c r="AB45" s="197">
        <v>0</v>
      </c>
      <c r="AC45" s="197">
        <v>17.649999999999999</v>
      </c>
      <c r="AD45" s="197">
        <v>12.46</v>
      </c>
      <c r="AE45" s="197">
        <v>0</v>
      </c>
      <c r="AF45" s="197">
        <v>0</v>
      </c>
      <c r="AG45" s="197">
        <v>41.9</v>
      </c>
      <c r="AH45" s="197">
        <v>0</v>
      </c>
      <c r="AI45" s="197">
        <v>15.56</v>
      </c>
      <c r="AJ45" s="197">
        <v>0</v>
      </c>
      <c r="AK45" s="197">
        <v>15.85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27.67</v>
      </c>
      <c r="H46" s="197">
        <v>0</v>
      </c>
      <c r="I46" s="197">
        <v>0</v>
      </c>
      <c r="J46" s="197">
        <v>36.590000000000003</v>
      </c>
      <c r="K46" s="197">
        <v>243.67</v>
      </c>
      <c r="L46" s="197">
        <v>6.49</v>
      </c>
      <c r="M46" s="197">
        <v>2.57</v>
      </c>
      <c r="N46" s="197">
        <v>1.01</v>
      </c>
      <c r="O46" s="197">
        <v>2.96</v>
      </c>
      <c r="P46" s="197">
        <v>0.9</v>
      </c>
      <c r="Q46" s="197">
        <v>3.76</v>
      </c>
      <c r="R46" s="197">
        <v>8.69</v>
      </c>
      <c r="S46" s="197">
        <v>5.63</v>
      </c>
      <c r="T46" s="197">
        <v>0</v>
      </c>
      <c r="U46" s="197">
        <v>2.09</v>
      </c>
      <c r="V46" s="197">
        <v>6.22</v>
      </c>
      <c r="W46" s="197">
        <v>15.22</v>
      </c>
      <c r="X46" s="197">
        <v>50.39</v>
      </c>
      <c r="Y46" s="197">
        <v>0</v>
      </c>
      <c r="Z46" s="197">
        <v>64.650000000000006</v>
      </c>
      <c r="AA46" s="197">
        <v>19.29</v>
      </c>
      <c r="AB46" s="197">
        <v>0</v>
      </c>
      <c r="AC46" s="197">
        <v>17.649999999999999</v>
      </c>
      <c r="AD46" s="197">
        <v>12.46</v>
      </c>
      <c r="AE46" s="197">
        <v>0</v>
      </c>
      <c r="AF46" s="197">
        <v>0</v>
      </c>
      <c r="AG46" s="197">
        <v>41.9</v>
      </c>
      <c r="AH46" s="197">
        <v>0</v>
      </c>
      <c r="AI46" s="197">
        <v>15.56</v>
      </c>
      <c r="AJ46" s="197">
        <v>0</v>
      </c>
      <c r="AK46" s="197">
        <v>15.85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27.67</v>
      </c>
      <c r="H47" s="197">
        <v>0</v>
      </c>
      <c r="I47" s="197">
        <v>0</v>
      </c>
      <c r="J47" s="197">
        <v>36.590000000000003</v>
      </c>
      <c r="K47" s="197">
        <v>243.66</v>
      </c>
      <c r="L47" s="197">
        <v>6.49</v>
      </c>
      <c r="M47" s="197">
        <v>2.57</v>
      </c>
      <c r="N47" s="197">
        <v>1.01</v>
      </c>
      <c r="O47" s="197">
        <v>2.96</v>
      </c>
      <c r="P47" s="197">
        <v>0.9</v>
      </c>
      <c r="Q47" s="197">
        <v>3.76</v>
      </c>
      <c r="R47" s="197">
        <v>8.6199999999999992</v>
      </c>
      <c r="S47" s="197">
        <v>5.63</v>
      </c>
      <c r="T47" s="197">
        <v>0</v>
      </c>
      <c r="U47" s="197">
        <v>2.09</v>
      </c>
      <c r="V47" s="197">
        <v>6.22</v>
      </c>
      <c r="W47" s="197">
        <v>0.76</v>
      </c>
      <c r="X47" s="197">
        <v>26.4</v>
      </c>
      <c r="Y47" s="197">
        <v>0</v>
      </c>
      <c r="Z47" s="197">
        <v>64.650000000000006</v>
      </c>
      <c r="AA47" s="197">
        <v>19.29</v>
      </c>
      <c r="AB47" s="197">
        <v>0</v>
      </c>
      <c r="AC47" s="197">
        <v>17.649999999999999</v>
      </c>
      <c r="AD47" s="197">
        <v>12.46</v>
      </c>
      <c r="AE47" s="197">
        <v>0</v>
      </c>
      <c r="AF47" s="197">
        <v>0</v>
      </c>
      <c r="AG47" s="197">
        <v>41.9</v>
      </c>
      <c r="AH47" s="197">
        <v>0</v>
      </c>
      <c r="AI47" s="197">
        <v>15.56</v>
      </c>
      <c r="AJ47" s="197">
        <v>0</v>
      </c>
      <c r="AK47" s="197">
        <v>15.85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27.67</v>
      </c>
      <c r="H48" s="197">
        <v>0</v>
      </c>
      <c r="I48" s="197">
        <v>0</v>
      </c>
      <c r="J48" s="197">
        <v>36.590000000000003</v>
      </c>
      <c r="K48" s="197">
        <v>243.68</v>
      </c>
      <c r="L48" s="197">
        <v>6.49</v>
      </c>
      <c r="M48" s="197">
        <v>2.57</v>
      </c>
      <c r="N48" s="197">
        <v>1.01</v>
      </c>
      <c r="O48" s="197">
        <v>2.96</v>
      </c>
      <c r="P48" s="197">
        <v>0.9</v>
      </c>
      <c r="Q48" s="197">
        <v>3.76</v>
      </c>
      <c r="R48" s="197">
        <v>8.6199999999999992</v>
      </c>
      <c r="S48" s="197">
        <v>5.65</v>
      </c>
      <c r="T48" s="197">
        <v>0</v>
      </c>
      <c r="U48" s="197">
        <v>2.09</v>
      </c>
      <c r="V48" s="197">
        <v>6.22</v>
      </c>
      <c r="W48" s="197">
        <v>0.76</v>
      </c>
      <c r="X48" s="197">
        <v>9.65</v>
      </c>
      <c r="Y48" s="197">
        <v>0</v>
      </c>
      <c r="Z48" s="197">
        <v>64.650000000000006</v>
      </c>
      <c r="AA48" s="197">
        <v>19.29</v>
      </c>
      <c r="AB48" s="197">
        <v>0</v>
      </c>
      <c r="AC48" s="197">
        <v>17.649999999999999</v>
      </c>
      <c r="AD48" s="197">
        <v>12.46</v>
      </c>
      <c r="AE48" s="197">
        <v>0</v>
      </c>
      <c r="AF48" s="197">
        <v>0</v>
      </c>
      <c r="AG48" s="197">
        <v>41.9</v>
      </c>
      <c r="AH48" s="197">
        <v>0</v>
      </c>
      <c r="AI48" s="197">
        <v>15.56</v>
      </c>
      <c r="AJ48" s="197">
        <v>0</v>
      </c>
      <c r="AK48" s="197">
        <v>15.85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27.67</v>
      </c>
      <c r="H49" s="197">
        <v>0</v>
      </c>
      <c r="I49" s="197">
        <v>0</v>
      </c>
      <c r="J49" s="197">
        <v>36.590000000000003</v>
      </c>
      <c r="K49" s="197">
        <v>243.66</v>
      </c>
      <c r="L49" s="197">
        <v>6.49</v>
      </c>
      <c r="M49" s="197">
        <v>2.57</v>
      </c>
      <c r="N49" s="197">
        <v>1.01</v>
      </c>
      <c r="O49" s="197">
        <v>2.96</v>
      </c>
      <c r="P49" s="197">
        <v>0.9</v>
      </c>
      <c r="Q49" s="197">
        <v>3.76</v>
      </c>
      <c r="R49" s="197">
        <v>8.6199999999999992</v>
      </c>
      <c r="S49" s="197">
        <v>5.65</v>
      </c>
      <c r="T49" s="197">
        <v>0</v>
      </c>
      <c r="U49" s="197">
        <v>2.09</v>
      </c>
      <c r="V49" s="197">
        <v>6.22</v>
      </c>
      <c r="W49" s="197">
        <v>0.76</v>
      </c>
      <c r="X49" s="197">
        <v>2.61</v>
      </c>
      <c r="Y49" s="197">
        <v>0</v>
      </c>
      <c r="Z49" s="197">
        <v>64.650000000000006</v>
      </c>
      <c r="AA49" s="197">
        <v>19.29</v>
      </c>
      <c r="AB49" s="197">
        <v>0</v>
      </c>
      <c r="AC49" s="197">
        <v>17.649999999999999</v>
      </c>
      <c r="AD49" s="197">
        <v>12.46</v>
      </c>
      <c r="AE49" s="197">
        <v>0</v>
      </c>
      <c r="AF49" s="197">
        <v>0</v>
      </c>
      <c r="AG49" s="197">
        <v>41.9</v>
      </c>
      <c r="AH49" s="197">
        <v>0</v>
      </c>
      <c r="AI49" s="197">
        <v>15.56</v>
      </c>
      <c r="AJ49" s="197">
        <v>0</v>
      </c>
      <c r="AK49" s="197">
        <v>15.85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27.67</v>
      </c>
      <c r="H50" s="197">
        <v>0</v>
      </c>
      <c r="I50" s="197">
        <v>0</v>
      </c>
      <c r="J50" s="197">
        <v>36.590000000000003</v>
      </c>
      <c r="K50" s="197">
        <v>243.68</v>
      </c>
      <c r="L50" s="197">
        <v>6.49</v>
      </c>
      <c r="M50" s="197">
        <v>2.57</v>
      </c>
      <c r="N50" s="197">
        <v>1.01</v>
      </c>
      <c r="O50" s="197">
        <v>2.96</v>
      </c>
      <c r="P50" s="197">
        <v>0.9</v>
      </c>
      <c r="Q50" s="197">
        <v>3.76</v>
      </c>
      <c r="R50" s="197">
        <v>8.6199999999999992</v>
      </c>
      <c r="S50" s="197">
        <v>5.65</v>
      </c>
      <c r="T50" s="197">
        <v>0</v>
      </c>
      <c r="U50" s="197">
        <v>2.09</v>
      </c>
      <c r="V50" s="197">
        <v>6.22</v>
      </c>
      <c r="W50" s="197">
        <v>0.76</v>
      </c>
      <c r="X50" s="197">
        <v>2.61</v>
      </c>
      <c r="Y50" s="197">
        <v>0</v>
      </c>
      <c r="Z50" s="197">
        <v>64.650000000000006</v>
      </c>
      <c r="AA50" s="197">
        <v>19.29</v>
      </c>
      <c r="AB50" s="197">
        <v>0</v>
      </c>
      <c r="AC50" s="197">
        <v>17.649999999999999</v>
      </c>
      <c r="AD50" s="197">
        <v>12.46</v>
      </c>
      <c r="AE50" s="197">
        <v>0</v>
      </c>
      <c r="AF50" s="197">
        <v>0</v>
      </c>
      <c r="AG50" s="197">
        <v>41.9</v>
      </c>
      <c r="AH50" s="197">
        <v>0</v>
      </c>
      <c r="AI50" s="197">
        <v>15.56</v>
      </c>
      <c r="AJ50" s="197">
        <v>0</v>
      </c>
      <c r="AK50" s="197">
        <v>15.85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27.67</v>
      </c>
      <c r="H51" s="197">
        <v>0</v>
      </c>
      <c r="I51" s="197">
        <v>0</v>
      </c>
      <c r="J51" s="197">
        <v>36.590000000000003</v>
      </c>
      <c r="K51" s="197">
        <v>246.62</v>
      </c>
      <c r="L51" s="197">
        <v>6.55</v>
      </c>
      <c r="M51" s="197">
        <v>2.57</v>
      </c>
      <c r="N51" s="197">
        <v>1.01</v>
      </c>
      <c r="O51" s="197">
        <v>2.96</v>
      </c>
      <c r="P51" s="197">
        <v>0.9</v>
      </c>
      <c r="Q51" s="197">
        <v>3.76</v>
      </c>
      <c r="R51" s="197">
        <v>9.02</v>
      </c>
      <c r="S51" s="197">
        <v>5.65</v>
      </c>
      <c r="T51" s="197">
        <v>0</v>
      </c>
      <c r="U51" s="197">
        <v>2.09</v>
      </c>
      <c r="V51" s="197">
        <v>6.22</v>
      </c>
      <c r="W51" s="197">
        <v>2.72</v>
      </c>
      <c r="X51" s="197">
        <v>2.61</v>
      </c>
      <c r="Y51" s="197">
        <v>0</v>
      </c>
      <c r="Z51" s="197">
        <v>35.85</v>
      </c>
      <c r="AA51" s="197">
        <v>19.29</v>
      </c>
      <c r="AB51" s="197">
        <v>0</v>
      </c>
      <c r="AC51" s="197">
        <v>17.649999999999999</v>
      </c>
      <c r="AD51" s="197">
        <v>12.46</v>
      </c>
      <c r="AE51" s="197">
        <v>0</v>
      </c>
      <c r="AF51" s="197">
        <v>0</v>
      </c>
      <c r="AG51" s="197">
        <v>41.9</v>
      </c>
      <c r="AH51" s="197">
        <v>0</v>
      </c>
      <c r="AI51" s="197">
        <v>15.56</v>
      </c>
      <c r="AJ51" s="197">
        <v>0</v>
      </c>
      <c r="AK51" s="197">
        <v>15.85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27.67</v>
      </c>
      <c r="H52" s="197">
        <v>0</v>
      </c>
      <c r="I52" s="197">
        <v>0</v>
      </c>
      <c r="J52" s="197">
        <v>36.590000000000003</v>
      </c>
      <c r="K52" s="197">
        <v>246.64</v>
      </c>
      <c r="L52" s="197">
        <v>6.55</v>
      </c>
      <c r="M52" s="197">
        <v>2.57</v>
      </c>
      <c r="N52" s="197">
        <v>1.01</v>
      </c>
      <c r="O52" s="197">
        <v>2.96</v>
      </c>
      <c r="P52" s="197">
        <v>0.9</v>
      </c>
      <c r="Q52" s="197">
        <v>3.76</v>
      </c>
      <c r="R52" s="197">
        <v>9.02</v>
      </c>
      <c r="S52" s="197">
        <v>5.65</v>
      </c>
      <c r="T52" s="197">
        <v>0</v>
      </c>
      <c r="U52" s="197">
        <v>2.09</v>
      </c>
      <c r="V52" s="197">
        <v>6.22</v>
      </c>
      <c r="W52" s="197">
        <v>2.72</v>
      </c>
      <c r="X52" s="197">
        <v>2.61</v>
      </c>
      <c r="Y52" s="197">
        <v>0</v>
      </c>
      <c r="Z52" s="197">
        <v>4.92</v>
      </c>
      <c r="AA52" s="197">
        <v>19.29</v>
      </c>
      <c r="AB52" s="197">
        <v>0</v>
      </c>
      <c r="AC52" s="197">
        <v>17.649999999999999</v>
      </c>
      <c r="AD52" s="197">
        <v>12.46</v>
      </c>
      <c r="AE52" s="197">
        <v>0</v>
      </c>
      <c r="AF52" s="197">
        <v>0</v>
      </c>
      <c r="AG52" s="197">
        <v>41.9</v>
      </c>
      <c r="AH52" s="197">
        <v>0</v>
      </c>
      <c r="AI52" s="197">
        <v>15.56</v>
      </c>
      <c r="AJ52" s="197">
        <v>0</v>
      </c>
      <c r="AK52" s="197">
        <v>15.85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27.67</v>
      </c>
      <c r="H53" s="197">
        <v>0</v>
      </c>
      <c r="I53" s="197">
        <v>0</v>
      </c>
      <c r="J53" s="197">
        <v>36.590000000000003</v>
      </c>
      <c r="K53" s="197">
        <v>245.02</v>
      </c>
      <c r="L53" s="197">
        <v>6.55</v>
      </c>
      <c r="M53" s="197">
        <v>2.57</v>
      </c>
      <c r="N53" s="197">
        <v>1.01</v>
      </c>
      <c r="O53" s="197">
        <v>2.96</v>
      </c>
      <c r="P53" s="197">
        <v>0.9</v>
      </c>
      <c r="Q53" s="197">
        <v>3.75</v>
      </c>
      <c r="R53" s="197">
        <v>0.75</v>
      </c>
      <c r="S53" s="197">
        <v>5.59</v>
      </c>
      <c r="T53" s="197">
        <v>0</v>
      </c>
      <c r="U53" s="197">
        <v>2.09</v>
      </c>
      <c r="V53" s="197">
        <v>0.36</v>
      </c>
      <c r="W53" s="197">
        <v>2.21</v>
      </c>
      <c r="X53" s="197">
        <v>2.61</v>
      </c>
      <c r="Y53" s="197">
        <v>0</v>
      </c>
      <c r="Z53" s="197">
        <v>4.92</v>
      </c>
      <c r="AA53" s="197">
        <v>1.36</v>
      </c>
      <c r="AB53" s="197">
        <v>0</v>
      </c>
      <c r="AC53" s="197">
        <v>17.649999999999999</v>
      </c>
      <c r="AD53" s="197">
        <v>12.46</v>
      </c>
      <c r="AE53" s="197">
        <v>0</v>
      </c>
      <c r="AF53" s="197">
        <v>0</v>
      </c>
      <c r="AG53" s="197">
        <v>41.9</v>
      </c>
      <c r="AH53" s="197">
        <v>0</v>
      </c>
      <c r="AI53" s="197">
        <v>15.56</v>
      </c>
      <c r="AJ53" s="197">
        <v>0</v>
      </c>
      <c r="AK53" s="197">
        <v>15.85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27.67</v>
      </c>
      <c r="H54" s="197">
        <v>0</v>
      </c>
      <c r="I54" s="197">
        <v>0</v>
      </c>
      <c r="J54" s="197">
        <v>36.590000000000003</v>
      </c>
      <c r="K54" s="197">
        <v>245.03</v>
      </c>
      <c r="L54" s="197">
        <v>6.55</v>
      </c>
      <c r="M54" s="197">
        <v>2.57</v>
      </c>
      <c r="N54" s="197">
        <v>1.01</v>
      </c>
      <c r="O54" s="197">
        <v>2.96</v>
      </c>
      <c r="P54" s="197">
        <v>0.9</v>
      </c>
      <c r="Q54" s="197">
        <v>3.75</v>
      </c>
      <c r="R54" s="197">
        <v>0.75</v>
      </c>
      <c r="S54" s="197">
        <v>5.59</v>
      </c>
      <c r="T54" s="197">
        <v>0</v>
      </c>
      <c r="U54" s="197">
        <v>2.09</v>
      </c>
      <c r="V54" s="197">
        <v>0.36</v>
      </c>
      <c r="W54" s="197">
        <v>2.21</v>
      </c>
      <c r="X54" s="197">
        <v>2.61</v>
      </c>
      <c r="Y54" s="197">
        <v>0</v>
      </c>
      <c r="Z54" s="197">
        <v>4.92</v>
      </c>
      <c r="AA54" s="197">
        <v>1.36</v>
      </c>
      <c r="AB54" s="197">
        <v>0</v>
      </c>
      <c r="AC54" s="197">
        <v>17.649999999999999</v>
      </c>
      <c r="AD54" s="197">
        <v>12.46</v>
      </c>
      <c r="AE54" s="197">
        <v>0</v>
      </c>
      <c r="AF54" s="197">
        <v>0</v>
      </c>
      <c r="AG54" s="197">
        <v>41.9</v>
      </c>
      <c r="AH54" s="197">
        <v>0</v>
      </c>
      <c r="AI54" s="197">
        <v>15.56</v>
      </c>
      <c r="AJ54" s="197">
        <v>0</v>
      </c>
      <c r="AK54" s="197">
        <v>15.85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27.67</v>
      </c>
      <c r="H55" s="197">
        <v>0</v>
      </c>
      <c r="I55" s="197">
        <v>0</v>
      </c>
      <c r="J55" s="197">
        <v>36.590000000000003</v>
      </c>
      <c r="K55" s="197">
        <v>243.33</v>
      </c>
      <c r="L55" s="197">
        <v>6.55</v>
      </c>
      <c r="M55" s="197">
        <v>2.57</v>
      </c>
      <c r="N55" s="197">
        <v>1</v>
      </c>
      <c r="O55" s="197">
        <v>2.95</v>
      </c>
      <c r="P55" s="197">
        <v>0.9</v>
      </c>
      <c r="Q55" s="197">
        <v>3.75</v>
      </c>
      <c r="R55" s="197">
        <v>0.75</v>
      </c>
      <c r="S55" s="197">
        <v>5.59</v>
      </c>
      <c r="T55" s="197">
        <v>0</v>
      </c>
      <c r="U55" s="197">
        <v>2.09</v>
      </c>
      <c r="V55" s="197">
        <v>0.36</v>
      </c>
      <c r="W55" s="197">
        <v>2.2200000000000002</v>
      </c>
      <c r="X55" s="197">
        <v>2.61</v>
      </c>
      <c r="Y55" s="197">
        <v>0</v>
      </c>
      <c r="Z55" s="197">
        <v>4.8899999999999997</v>
      </c>
      <c r="AA55" s="197">
        <v>1.35</v>
      </c>
      <c r="AB55" s="197">
        <v>0</v>
      </c>
      <c r="AC55" s="197">
        <v>17.649999999999999</v>
      </c>
      <c r="AD55" s="197">
        <v>12.46</v>
      </c>
      <c r="AE55" s="197">
        <v>0</v>
      </c>
      <c r="AF55" s="197">
        <v>0</v>
      </c>
      <c r="AG55" s="197">
        <v>42.76</v>
      </c>
      <c r="AH55" s="197">
        <v>0</v>
      </c>
      <c r="AI55" s="197">
        <v>15.56</v>
      </c>
      <c r="AJ55" s="197">
        <v>0</v>
      </c>
      <c r="AK55" s="197">
        <v>15.85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27.67</v>
      </c>
      <c r="H56" s="197">
        <v>0</v>
      </c>
      <c r="I56" s="197">
        <v>0</v>
      </c>
      <c r="J56" s="197">
        <v>36.590000000000003</v>
      </c>
      <c r="K56" s="197">
        <v>243.33</v>
      </c>
      <c r="L56" s="197">
        <v>6.55</v>
      </c>
      <c r="M56" s="197">
        <v>2.57</v>
      </c>
      <c r="N56" s="197">
        <v>1</v>
      </c>
      <c r="O56" s="197">
        <v>2.95</v>
      </c>
      <c r="P56" s="197">
        <v>0.9</v>
      </c>
      <c r="Q56" s="197">
        <v>3.75</v>
      </c>
      <c r="R56" s="197">
        <v>0.75</v>
      </c>
      <c r="S56" s="197">
        <v>5.59</v>
      </c>
      <c r="T56" s="197">
        <v>0</v>
      </c>
      <c r="U56" s="197">
        <v>2.09</v>
      </c>
      <c r="V56" s="197">
        <v>0.36</v>
      </c>
      <c r="W56" s="197">
        <v>2.2200000000000002</v>
      </c>
      <c r="X56" s="197">
        <v>2.61</v>
      </c>
      <c r="Y56" s="197">
        <v>0</v>
      </c>
      <c r="Z56" s="197">
        <v>4.8899999999999997</v>
      </c>
      <c r="AA56" s="197">
        <v>1.35</v>
      </c>
      <c r="AB56" s="197">
        <v>0</v>
      </c>
      <c r="AC56" s="197">
        <v>17.649999999999999</v>
      </c>
      <c r="AD56" s="197">
        <v>12.46</v>
      </c>
      <c r="AE56" s="197">
        <v>0</v>
      </c>
      <c r="AF56" s="197">
        <v>0</v>
      </c>
      <c r="AG56" s="197">
        <v>42.76</v>
      </c>
      <c r="AH56" s="197">
        <v>0</v>
      </c>
      <c r="AI56" s="197">
        <v>15.56</v>
      </c>
      <c r="AJ56" s="197">
        <v>0</v>
      </c>
      <c r="AK56" s="197">
        <v>15.85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36.590000000000003</v>
      </c>
      <c r="K57" s="197">
        <v>186.05</v>
      </c>
      <c r="L57" s="197">
        <v>6.55</v>
      </c>
      <c r="M57" s="197">
        <v>2.57</v>
      </c>
      <c r="N57" s="197">
        <v>1</v>
      </c>
      <c r="O57" s="197">
        <v>2.95</v>
      </c>
      <c r="P57" s="197">
        <v>0.9</v>
      </c>
      <c r="Q57" s="197">
        <v>3.75</v>
      </c>
      <c r="R57" s="197">
        <v>0.75</v>
      </c>
      <c r="S57" s="197">
        <v>5.59</v>
      </c>
      <c r="T57" s="197">
        <v>0</v>
      </c>
      <c r="U57" s="197">
        <v>2.09</v>
      </c>
      <c r="V57" s="197">
        <v>0.36</v>
      </c>
      <c r="W57" s="197">
        <v>2.2200000000000002</v>
      </c>
      <c r="X57" s="197">
        <v>2.61</v>
      </c>
      <c r="Y57" s="197">
        <v>0</v>
      </c>
      <c r="Z57" s="197">
        <v>4.8899999999999997</v>
      </c>
      <c r="AA57" s="197">
        <v>1.35</v>
      </c>
      <c r="AB57" s="197">
        <v>0</v>
      </c>
      <c r="AC57" s="197">
        <v>17.649999999999999</v>
      </c>
      <c r="AD57" s="197">
        <v>12.46</v>
      </c>
      <c r="AE57" s="197">
        <v>0</v>
      </c>
      <c r="AF57" s="197">
        <v>0</v>
      </c>
      <c r="AG57" s="197">
        <v>42.76</v>
      </c>
      <c r="AH57" s="197">
        <v>0</v>
      </c>
      <c r="AI57" s="197">
        <v>15.56</v>
      </c>
      <c r="AJ57" s="197">
        <v>0</v>
      </c>
      <c r="AK57" s="197">
        <v>15.85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36.590000000000003</v>
      </c>
      <c r="K58" s="197">
        <v>138.06</v>
      </c>
      <c r="L58" s="197">
        <v>6.55</v>
      </c>
      <c r="M58" s="197">
        <v>2.57</v>
      </c>
      <c r="N58" s="197">
        <v>1</v>
      </c>
      <c r="O58" s="197">
        <v>2.95</v>
      </c>
      <c r="P58" s="197">
        <v>0.9</v>
      </c>
      <c r="Q58" s="197">
        <v>3.75</v>
      </c>
      <c r="R58" s="197">
        <v>0.75</v>
      </c>
      <c r="S58" s="197">
        <v>5.59</v>
      </c>
      <c r="T58" s="197">
        <v>0</v>
      </c>
      <c r="U58" s="197">
        <v>2.09</v>
      </c>
      <c r="V58" s="197">
        <v>0.36</v>
      </c>
      <c r="W58" s="197">
        <v>2.2200000000000002</v>
      </c>
      <c r="X58" s="197">
        <v>2.61</v>
      </c>
      <c r="Y58" s="197">
        <v>0</v>
      </c>
      <c r="Z58" s="197">
        <v>4.8899999999999997</v>
      </c>
      <c r="AA58" s="197">
        <v>1.35</v>
      </c>
      <c r="AB58" s="197">
        <v>0</v>
      </c>
      <c r="AC58" s="197">
        <v>17.649999999999999</v>
      </c>
      <c r="AD58" s="197">
        <v>12.46</v>
      </c>
      <c r="AE58" s="197">
        <v>0</v>
      </c>
      <c r="AF58" s="197">
        <v>0</v>
      </c>
      <c r="AG58" s="197">
        <v>42.76</v>
      </c>
      <c r="AH58" s="197">
        <v>0</v>
      </c>
      <c r="AI58" s="197">
        <v>15.56</v>
      </c>
      <c r="AJ58" s="197">
        <v>0</v>
      </c>
      <c r="AK58" s="197">
        <v>15.85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36.590000000000003</v>
      </c>
      <c r="K59" s="197">
        <v>162.97999999999999</v>
      </c>
      <c r="L59" s="197">
        <v>6.55</v>
      </c>
      <c r="M59" s="197">
        <v>2.57</v>
      </c>
      <c r="N59" s="197">
        <v>1</v>
      </c>
      <c r="O59" s="197">
        <v>2.95</v>
      </c>
      <c r="P59" s="197">
        <v>0.9</v>
      </c>
      <c r="Q59" s="197">
        <v>3.75</v>
      </c>
      <c r="R59" s="197">
        <v>0.75</v>
      </c>
      <c r="S59" s="197">
        <v>5.59</v>
      </c>
      <c r="T59" s="197">
        <v>0</v>
      </c>
      <c r="U59" s="197">
        <v>2.09</v>
      </c>
      <c r="V59" s="197">
        <v>0.36</v>
      </c>
      <c r="W59" s="197">
        <v>2.2200000000000002</v>
      </c>
      <c r="X59" s="197">
        <v>2.61</v>
      </c>
      <c r="Y59" s="197">
        <v>0</v>
      </c>
      <c r="Z59" s="197">
        <v>4.8899999999999997</v>
      </c>
      <c r="AA59" s="197">
        <v>1.35</v>
      </c>
      <c r="AB59" s="197">
        <v>0</v>
      </c>
      <c r="AC59" s="197">
        <v>17.649999999999999</v>
      </c>
      <c r="AD59" s="197">
        <v>12.46</v>
      </c>
      <c r="AE59" s="197">
        <v>0</v>
      </c>
      <c r="AF59" s="197">
        <v>0</v>
      </c>
      <c r="AG59" s="197">
        <v>42.76</v>
      </c>
      <c r="AH59" s="197">
        <v>0</v>
      </c>
      <c r="AI59" s="197">
        <v>15.56</v>
      </c>
      <c r="AJ59" s="197">
        <v>0</v>
      </c>
      <c r="AK59" s="197">
        <v>15.85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36.590000000000003</v>
      </c>
      <c r="K60" s="197">
        <v>120.79</v>
      </c>
      <c r="L60" s="197">
        <v>6.55</v>
      </c>
      <c r="M60" s="197">
        <v>2.57</v>
      </c>
      <c r="N60" s="197">
        <v>1</v>
      </c>
      <c r="O60" s="197">
        <v>2.95</v>
      </c>
      <c r="P60" s="197">
        <v>0.9</v>
      </c>
      <c r="Q60" s="197">
        <v>3.75</v>
      </c>
      <c r="R60" s="197">
        <v>0.75</v>
      </c>
      <c r="S60" s="197">
        <v>5.59</v>
      </c>
      <c r="T60" s="197">
        <v>0</v>
      </c>
      <c r="U60" s="197">
        <v>2.09</v>
      </c>
      <c r="V60" s="197">
        <v>0.36</v>
      </c>
      <c r="W60" s="197">
        <v>2.2200000000000002</v>
      </c>
      <c r="X60" s="197">
        <v>2.61</v>
      </c>
      <c r="Y60" s="197">
        <v>0</v>
      </c>
      <c r="Z60" s="197">
        <v>4.8899999999999997</v>
      </c>
      <c r="AA60" s="197">
        <v>1.35</v>
      </c>
      <c r="AB60" s="197">
        <v>0</v>
      </c>
      <c r="AC60" s="197">
        <v>17.649999999999999</v>
      </c>
      <c r="AD60" s="197">
        <v>12.46</v>
      </c>
      <c r="AE60" s="197">
        <v>0</v>
      </c>
      <c r="AF60" s="197">
        <v>0</v>
      </c>
      <c r="AG60" s="197">
        <v>42.76</v>
      </c>
      <c r="AH60" s="197">
        <v>0</v>
      </c>
      <c r="AI60" s="197">
        <v>15.56</v>
      </c>
      <c r="AJ60" s="197">
        <v>0</v>
      </c>
      <c r="AK60" s="197">
        <v>15.85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36.590000000000003</v>
      </c>
      <c r="K61" s="197">
        <v>62.24</v>
      </c>
      <c r="L61" s="197">
        <v>6.55</v>
      </c>
      <c r="M61" s="197">
        <v>2.57</v>
      </c>
      <c r="N61" s="197">
        <v>1</v>
      </c>
      <c r="O61" s="197">
        <v>2.95</v>
      </c>
      <c r="P61" s="197">
        <v>0.9</v>
      </c>
      <c r="Q61" s="197">
        <v>3.76</v>
      </c>
      <c r="R61" s="197">
        <v>0.75</v>
      </c>
      <c r="S61" s="197">
        <v>5.59</v>
      </c>
      <c r="T61" s="197">
        <v>0</v>
      </c>
      <c r="U61" s="197">
        <v>2.09</v>
      </c>
      <c r="V61" s="197">
        <v>0.36</v>
      </c>
      <c r="W61" s="197">
        <v>2.2200000000000002</v>
      </c>
      <c r="X61" s="197">
        <v>2.61</v>
      </c>
      <c r="Y61" s="197">
        <v>0</v>
      </c>
      <c r="Z61" s="197">
        <v>4.93</v>
      </c>
      <c r="AA61" s="197">
        <v>1.36</v>
      </c>
      <c r="AB61" s="197">
        <v>0</v>
      </c>
      <c r="AC61" s="197">
        <v>17.649999999999999</v>
      </c>
      <c r="AD61" s="197">
        <v>12.46</v>
      </c>
      <c r="AE61" s="197">
        <v>0</v>
      </c>
      <c r="AF61" s="197">
        <v>0</v>
      </c>
      <c r="AG61" s="197">
        <v>42.76</v>
      </c>
      <c r="AH61" s="197">
        <v>0</v>
      </c>
      <c r="AI61" s="197">
        <v>15.56</v>
      </c>
      <c r="AJ61" s="197">
        <v>0</v>
      </c>
      <c r="AK61" s="197">
        <v>15.85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36.590000000000003</v>
      </c>
      <c r="K62" s="197">
        <v>20.65</v>
      </c>
      <c r="L62" s="197">
        <v>6.55</v>
      </c>
      <c r="M62" s="197">
        <v>2.57</v>
      </c>
      <c r="N62" s="197">
        <v>1</v>
      </c>
      <c r="O62" s="197">
        <v>2.95</v>
      </c>
      <c r="P62" s="197">
        <v>0.9</v>
      </c>
      <c r="Q62" s="197">
        <v>3.76</v>
      </c>
      <c r="R62" s="197">
        <v>0.75</v>
      </c>
      <c r="S62" s="197">
        <v>5.59</v>
      </c>
      <c r="T62" s="197">
        <v>0</v>
      </c>
      <c r="U62" s="197">
        <v>2.09</v>
      </c>
      <c r="V62" s="197">
        <v>0.36</v>
      </c>
      <c r="W62" s="197">
        <v>2.2200000000000002</v>
      </c>
      <c r="X62" s="197">
        <v>2.61</v>
      </c>
      <c r="Y62" s="197">
        <v>0</v>
      </c>
      <c r="Z62" s="197">
        <v>4.93</v>
      </c>
      <c r="AA62" s="197">
        <v>1.36</v>
      </c>
      <c r="AB62" s="197">
        <v>0</v>
      </c>
      <c r="AC62" s="197">
        <v>17.649999999999999</v>
      </c>
      <c r="AD62" s="197">
        <v>12.46</v>
      </c>
      <c r="AE62" s="197">
        <v>0</v>
      </c>
      <c r="AF62" s="197">
        <v>0</v>
      </c>
      <c r="AG62" s="197">
        <v>42.76</v>
      </c>
      <c r="AH62" s="197">
        <v>0</v>
      </c>
      <c r="AI62" s="197">
        <v>15.56</v>
      </c>
      <c r="AJ62" s="197">
        <v>0</v>
      </c>
      <c r="AK62" s="197">
        <v>15.85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36.590000000000003</v>
      </c>
      <c r="K63" s="197">
        <v>114.65</v>
      </c>
      <c r="L63" s="197">
        <v>6.55</v>
      </c>
      <c r="M63" s="197">
        <v>2.57</v>
      </c>
      <c r="N63" s="197">
        <v>1</v>
      </c>
      <c r="O63" s="197">
        <v>2.95</v>
      </c>
      <c r="P63" s="197">
        <v>0.9</v>
      </c>
      <c r="Q63" s="197">
        <v>3.75</v>
      </c>
      <c r="R63" s="197">
        <v>0.75</v>
      </c>
      <c r="S63" s="197">
        <v>5.59</v>
      </c>
      <c r="T63" s="197">
        <v>0</v>
      </c>
      <c r="U63" s="197">
        <v>2.09</v>
      </c>
      <c r="V63" s="197">
        <v>0.36</v>
      </c>
      <c r="W63" s="197">
        <v>2.2200000000000002</v>
      </c>
      <c r="X63" s="197">
        <v>2.61</v>
      </c>
      <c r="Y63" s="197">
        <v>0</v>
      </c>
      <c r="Z63" s="197">
        <v>4.93</v>
      </c>
      <c r="AA63" s="197">
        <v>1.36</v>
      </c>
      <c r="AB63" s="197">
        <v>0</v>
      </c>
      <c r="AC63" s="197">
        <v>17.649999999999999</v>
      </c>
      <c r="AD63" s="197">
        <v>12.46</v>
      </c>
      <c r="AE63" s="197">
        <v>0</v>
      </c>
      <c r="AF63" s="197">
        <v>0</v>
      </c>
      <c r="AG63" s="197">
        <v>42.76</v>
      </c>
      <c r="AH63" s="197">
        <v>0</v>
      </c>
      <c r="AI63" s="197">
        <v>15.56</v>
      </c>
      <c r="AJ63" s="197">
        <v>0</v>
      </c>
      <c r="AK63" s="197">
        <v>15.85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36.590000000000003</v>
      </c>
      <c r="K64" s="197">
        <v>128.76</v>
      </c>
      <c r="L64" s="197">
        <v>6.55</v>
      </c>
      <c r="M64" s="197">
        <v>2.57</v>
      </c>
      <c r="N64" s="197">
        <v>1</v>
      </c>
      <c r="O64" s="197">
        <v>2.95</v>
      </c>
      <c r="P64" s="197">
        <v>0.9</v>
      </c>
      <c r="Q64" s="197">
        <v>3.75</v>
      </c>
      <c r="R64" s="197">
        <v>0.75</v>
      </c>
      <c r="S64" s="197">
        <v>5.59</v>
      </c>
      <c r="T64" s="197">
        <v>0</v>
      </c>
      <c r="U64" s="197">
        <v>2.09</v>
      </c>
      <c r="V64" s="197">
        <v>0.36</v>
      </c>
      <c r="W64" s="197">
        <v>2.21</v>
      </c>
      <c r="X64" s="197">
        <v>2.61</v>
      </c>
      <c r="Y64" s="197">
        <v>0</v>
      </c>
      <c r="Z64" s="197">
        <v>4.93</v>
      </c>
      <c r="AA64" s="197">
        <v>1.36</v>
      </c>
      <c r="AB64" s="197">
        <v>0</v>
      </c>
      <c r="AC64" s="197">
        <v>17.649999999999999</v>
      </c>
      <c r="AD64" s="197">
        <v>12.46</v>
      </c>
      <c r="AE64" s="197">
        <v>0</v>
      </c>
      <c r="AF64" s="197">
        <v>0</v>
      </c>
      <c r="AG64" s="197">
        <v>42.76</v>
      </c>
      <c r="AH64" s="197">
        <v>0</v>
      </c>
      <c r="AI64" s="197">
        <v>15.56</v>
      </c>
      <c r="AJ64" s="197">
        <v>0</v>
      </c>
      <c r="AK64" s="197">
        <v>15.85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36.590000000000003</v>
      </c>
      <c r="K65" s="197">
        <v>134.51</v>
      </c>
      <c r="L65" s="197">
        <v>6.55</v>
      </c>
      <c r="M65" s="197">
        <v>2.57</v>
      </c>
      <c r="N65" s="197">
        <v>1.83</v>
      </c>
      <c r="O65" s="197">
        <v>2.96</v>
      </c>
      <c r="P65" s="197">
        <v>2.84</v>
      </c>
      <c r="Q65" s="197">
        <v>3.78</v>
      </c>
      <c r="R65" s="197">
        <v>0.75</v>
      </c>
      <c r="S65" s="197">
        <v>5.59</v>
      </c>
      <c r="T65" s="197">
        <v>0</v>
      </c>
      <c r="U65" s="197">
        <v>2.09</v>
      </c>
      <c r="V65" s="197">
        <v>0.36</v>
      </c>
      <c r="W65" s="197">
        <v>2.2200000000000002</v>
      </c>
      <c r="X65" s="197">
        <v>2.61</v>
      </c>
      <c r="Y65" s="197">
        <v>0</v>
      </c>
      <c r="Z65" s="197">
        <v>4.9000000000000004</v>
      </c>
      <c r="AA65" s="197">
        <v>1.35</v>
      </c>
      <c r="AB65" s="197">
        <v>0</v>
      </c>
      <c r="AC65" s="197">
        <v>17.649999999999999</v>
      </c>
      <c r="AD65" s="197">
        <v>12.46</v>
      </c>
      <c r="AE65" s="197">
        <v>0</v>
      </c>
      <c r="AF65" s="197">
        <v>0</v>
      </c>
      <c r="AG65" s="197">
        <v>42.76</v>
      </c>
      <c r="AH65" s="197">
        <v>0</v>
      </c>
      <c r="AI65" s="197">
        <v>15.56</v>
      </c>
      <c r="AJ65" s="197">
        <v>0</v>
      </c>
      <c r="AK65" s="197">
        <v>15.85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36.590000000000003</v>
      </c>
      <c r="K66" s="197">
        <v>145.94999999999999</v>
      </c>
      <c r="L66" s="197">
        <v>6.55</v>
      </c>
      <c r="M66" s="197">
        <v>2.57</v>
      </c>
      <c r="N66" s="197">
        <v>1</v>
      </c>
      <c r="O66" s="197">
        <v>2.96</v>
      </c>
      <c r="P66" s="197">
        <v>0.9</v>
      </c>
      <c r="Q66" s="197">
        <v>3.78</v>
      </c>
      <c r="R66" s="197">
        <v>0.75</v>
      </c>
      <c r="S66" s="197">
        <v>5.59</v>
      </c>
      <c r="T66" s="197">
        <v>0</v>
      </c>
      <c r="U66" s="197">
        <v>2.09</v>
      </c>
      <c r="V66" s="197">
        <v>0.36</v>
      </c>
      <c r="W66" s="197">
        <v>2.2200000000000002</v>
      </c>
      <c r="X66" s="197">
        <v>2.61</v>
      </c>
      <c r="Y66" s="197">
        <v>0</v>
      </c>
      <c r="Z66" s="197">
        <v>4.9000000000000004</v>
      </c>
      <c r="AA66" s="197">
        <v>1.35</v>
      </c>
      <c r="AB66" s="197">
        <v>0</v>
      </c>
      <c r="AC66" s="197">
        <v>17.649999999999999</v>
      </c>
      <c r="AD66" s="197">
        <v>12.46</v>
      </c>
      <c r="AE66" s="197">
        <v>0</v>
      </c>
      <c r="AF66" s="197">
        <v>0</v>
      </c>
      <c r="AG66" s="197">
        <v>43.19</v>
      </c>
      <c r="AH66" s="197">
        <v>0</v>
      </c>
      <c r="AI66" s="197">
        <v>15.56</v>
      </c>
      <c r="AJ66" s="197">
        <v>0</v>
      </c>
      <c r="AK66" s="197">
        <v>15.85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36.590000000000003</v>
      </c>
      <c r="K67" s="197">
        <v>139.31</v>
      </c>
      <c r="L67" s="197">
        <v>6.55</v>
      </c>
      <c r="M67" s="197">
        <v>2.57</v>
      </c>
      <c r="N67" s="197">
        <v>1</v>
      </c>
      <c r="O67" s="197">
        <v>2.96</v>
      </c>
      <c r="P67" s="197">
        <v>0.9</v>
      </c>
      <c r="Q67" s="197">
        <v>3.78</v>
      </c>
      <c r="R67" s="197">
        <v>0.75</v>
      </c>
      <c r="S67" s="197">
        <v>5.58</v>
      </c>
      <c r="T67" s="197">
        <v>0</v>
      </c>
      <c r="U67" s="197">
        <v>2.09</v>
      </c>
      <c r="V67" s="197">
        <v>0.36</v>
      </c>
      <c r="W67" s="197">
        <v>2.2200000000000002</v>
      </c>
      <c r="X67" s="197">
        <v>2.61</v>
      </c>
      <c r="Y67" s="197">
        <v>0</v>
      </c>
      <c r="Z67" s="197">
        <v>4.93</v>
      </c>
      <c r="AA67" s="197">
        <v>1.36</v>
      </c>
      <c r="AB67" s="197">
        <v>0</v>
      </c>
      <c r="AC67" s="197">
        <v>17.649999999999999</v>
      </c>
      <c r="AD67" s="197">
        <v>12.46</v>
      </c>
      <c r="AE67" s="197">
        <v>0</v>
      </c>
      <c r="AF67" s="197">
        <v>0</v>
      </c>
      <c r="AG67" s="197">
        <v>43.19</v>
      </c>
      <c r="AH67" s="197">
        <v>0</v>
      </c>
      <c r="AI67" s="197">
        <v>15.56</v>
      </c>
      <c r="AJ67" s="197">
        <v>0</v>
      </c>
      <c r="AK67" s="197">
        <v>15.85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36.590000000000003</v>
      </c>
      <c r="K68" s="197">
        <v>146.9</v>
      </c>
      <c r="L68" s="197">
        <v>6.55</v>
      </c>
      <c r="M68" s="197">
        <v>2.57</v>
      </c>
      <c r="N68" s="197">
        <v>1</v>
      </c>
      <c r="O68" s="197">
        <v>2.96</v>
      </c>
      <c r="P68" s="197">
        <v>0.9</v>
      </c>
      <c r="Q68" s="197">
        <v>3.78</v>
      </c>
      <c r="R68" s="197">
        <v>0.75</v>
      </c>
      <c r="S68" s="197">
        <v>5.58</v>
      </c>
      <c r="T68" s="197">
        <v>0</v>
      </c>
      <c r="U68" s="197">
        <v>2.09</v>
      </c>
      <c r="V68" s="197">
        <v>0.36</v>
      </c>
      <c r="W68" s="197">
        <v>2.2200000000000002</v>
      </c>
      <c r="X68" s="197">
        <v>2.61</v>
      </c>
      <c r="Y68" s="197">
        <v>0</v>
      </c>
      <c r="Z68" s="197">
        <v>4.93</v>
      </c>
      <c r="AA68" s="197">
        <v>1.36</v>
      </c>
      <c r="AB68" s="197">
        <v>0</v>
      </c>
      <c r="AC68" s="197">
        <v>17.649999999999999</v>
      </c>
      <c r="AD68" s="197">
        <v>12.46</v>
      </c>
      <c r="AE68" s="197">
        <v>0</v>
      </c>
      <c r="AF68" s="197">
        <v>0</v>
      </c>
      <c r="AG68" s="197">
        <v>43.19</v>
      </c>
      <c r="AH68" s="197">
        <v>0</v>
      </c>
      <c r="AI68" s="197">
        <v>15.56</v>
      </c>
      <c r="AJ68" s="197">
        <v>0</v>
      </c>
      <c r="AK68" s="197">
        <v>15.85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36.590000000000003</v>
      </c>
      <c r="K69" s="197">
        <v>131.63</v>
      </c>
      <c r="L69" s="197">
        <v>6.55</v>
      </c>
      <c r="M69" s="197">
        <v>2.57</v>
      </c>
      <c r="N69" s="197">
        <v>1</v>
      </c>
      <c r="O69" s="197">
        <v>2.96</v>
      </c>
      <c r="P69" s="197">
        <v>0.9</v>
      </c>
      <c r="Q69" s="197">
        <v>3.78</v>
      </c>
      <c r="R69" s="197">
        <v>0.75</v>
      </c>
      <c r="S69" s="197">
        <v>5.58</v>
      </c>
      <c r="T69" s="197">
        <v>0</v>
      </c>
      <c r="U69" s="197">
        <v>2.09</v>
      </c>
      <c r="V69" s="197">
        <v>0.36</v>
      </c>
      <c r="W69" s="197">
        <v>2.21</v>
      </c>
      <c r="X69" s="197">
        <v>2.61</v>
      </c>
      <c r="Y69" s="197">
        <v>0</v>
      </c>
      <c r="Z69" s="197">
        <v>4.93</v>
      </c>
      <c r="AA69" s="197">
        <v>1.36</v>
      </c>
      <c r="AB69" s="197">
        <v>0</v>
      </c>
      <c r="AC69" s="197">
        <v>17.649999999999999</v>
      </c>
      <c r="AD69" s="197">
        <v>12.46</v>
      </c>
      <c r="AE69" s="197">
        <v>0</v>
      </c>
      <c r="AF69" s="197">
        <v>0</v>
      </c>
      <c r="AG69" s="197">
        <v>43.19</v>
      </c>
      <c r="AH69" s="197">
        <v>0</v>
      </c>
      <c r="AI69" s="197">
        <v>15.56</v>
      </c>
      <c r="AJ69" s="197">
        <v>0</v>
      </c>
      <c r="AK69" s="197">
        <v>15.85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36.590000000000003</v>
      </c>
      <c r="K70" s="197">
        <v>112.44</v>
      </c>
      <c r="L70" s="197">
        <v>6.55</v>
      </c>
      <c r="M70" s="197">
        <v>2.57</v>
      </c>
      <c r="N70" s="197">
        <v>1</v>
      </c>
      <c r="O70" s="197">
        <v>2.96</v>
      </c>
      <c r="P70" s="197">
        <v>0.9</v>
      </c>
      <c r="Q70" s="197">
        <v>3.78</v>
      </c>
      <c r="R70" s="197">
        <v>0.75</v>
      </c>
      <c r="S70" s="197">
        <v>5.58</v>
      </c>
      <c r="T70" s="197">
        <v>0</v>
      </c>
      <c r="U70" s="197">
        <v>2.09</v>
      </c>
      <c r="V70" s="197">
        <v>0.36</v>
      </c>
      <c r="W70" s="197">
        <v>2.21</v>
      </c>
      <c r="X70" s="197">
        <v>2.61</v>
      </c>
      <c r="Y70" s="197">
        <v>0</v>
      </c>
      <c r="Z70" s="197">
        <v>4.93</v>
      </c>
      <c r="AA70" s="197">
        <v>1.36</v>
      </c>
      <c r="AB70" s="197">
        <v>0</v>
      </c>
      <c r="AC70" s="197">
        <v>17.649999999999999</v>
      </c>
      <c r="AD70" s="197">
        <v>12.46</v>
      </c>
      <c r="AE70" s="197">
        <v>0</v>
      </c>
      <c r="AF70" s="197">
        <v>0</v>
      </c>
      <c r="AG70" s="197">
        <v>43.19</v>
      </c>
      <c r="AH70" s="197">
        <v>0</v>
      </c>
      <c r="AI70" s="197">
        <v>15.56</v>
      </c>
      <c r="AJ70" s="197">
        <v>0</v>
      </c>
      <c r="AK70" s="197">
        <v>15.85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36.590000000000003</v>
      </c>
      <c r="K71" s="197">
        <v>172.24</v>
      </c>
      <c r="L71" s="197">
        <v>6.55</v>
      </c>
      <c r="M71" s="197">
        <v>2.57</v>
      </c>
      <c r="N71" s="197">
        <v>1</v>
      </c>
      <c r="O71" s="197">
        <v>2.96</v>
      </c>
      <c r="P71" s="197">
        <v>0.9</v>
      </c>
      <c r="Q71" s="197">
        <v>3.78</v>
      </c>
      <c r="R71" s="197">
        <v>0.75</v>
      </c>
      <c r="S71" s="197">
        <v>5.58</v>
      </c>
      <c r="T71" s="197">
        <v>0</v>
      </c>
      <c r="U71" s="197">
        <v>2.09</v>
      </c>
      <c r="V71" s="197">
        <v>0.36</v>
      </c>
      <c r="W71" s="197">
        <v>2.21</v>
      </c>
      <c r="X71" s="197">
        <v>2.61</v>
      </c>
      <c r="Y71" s="197">
        <v>0</v>
      </c>
      <c r="Z71" s="197">
        <v>4.93</v>
      </c>
      <c r="AA71" s="197">
        <v>1.36</v>
      </c>
      <c r="AB71" s="197">
        <v>0</v>
      </c>
      <c r="AC71" s="197">
        <v>17.649999999999999</v>
      </c>
      <c r="AD71" s="197">
        <v>12.46</v>
      </c>
      <c r="AE71" s="197">
        <v>0</v>
      </c>
      <c r="AF71" s="197">
        <v>0</v>
      </c>
      <c r="AG71" s="197">
        <v>42.12</v>
      </c>
      <c r="AH71" s="197">
        <v>0</v>
      </c>
      <c r="AI71" s="197">
        <v>15.56</v>
      </c>
      <c r="AJ71" s="197">
        <v>0</v>
      </c>
      <c r="AK71" s="197">
        <v>15.85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36.590000000000003</v>
      </c>
      <c r="K72" s="197">
        <v>240.2</v>
      </c>
      <c r="L72" s="197">
        <v>6.55</v>
      </c>
      <c r="M72" s="197">
        <v>2.57</v>
      </c>
      <c r="N72" s="197">
        <v>1</v>
      </c>
      <c r="O72" s="197">
        <v>2.96</v>
      </c>
      <c r="P72" s="197">
        <v>0.9</v>
      </c>
      <c r="Q72" s="197">
        <v>3.78</v>
      </c>
      <c r="R72" s="197">
        <v>0.75</v>
      </c>
      <c r="S72" s="197">
        <v>5.58</v>
      </c>
      <c r="T72" s="197">
        <v>0</v>
      </c>
      <c r="U72" s="197">
        <v>2.09</v>
      </c>
      <c r="V72" s="197">
        <v>0.36</v>
      </c>
      <c r="W72" s="197">
        <v>2.21</v>
      </c>
      <c r="X72" s="197">
        <v>2.61</v>
      </c>
      <c r="Y72" s="197">
        <v>0</v>
      </c>
      <c r="Z72" s="197">
        <v>4.93</v>
      </c>
      <c r="AA72" s="197">
        <v>1.36</v>
      </c>
      <c r="AB72" s="197">
        <v>0</v>
      </c>
      <c r="AC72" s="197">
        <v>17.649999999999999</v>
      </c>
      <c r="AD72" s="197">
        <v>12.46</v>
      </c>
      <c r="AE72" s="197">
        <v>0</v>
      </c>
      <c r="AF72" s="197">
        <v>0</v>
      </c>
      <c r="AG72" s="197">
        <v>42.12</v>
      </c>
      <c r="AH72" s="197">
        <v>0</v>
      </c>
      <c r="AI72" s="197">
        <v>15.56</v>
      </c>
      <c r="AJ72" s="197">
        <v>0</v>
      </c>
      <c r="AK72" s="197">
        <v>15.85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36.590000000000003</v>
      </c>
      <c r="K73" s="197">
        <v>240.29</v>
      </c>
      <c r="L73" s="197">
        <v>6.55</v>
      </c>
      <c r="M73" s="197">
        <v>2.57</v>
      </c>
      <c r="N73" s="197">
        <v>1</v>
      </c>
      <c r="O73" s="197">
        <v>2.96</v>
      </c>
      <c r="P73" s="197">
        <v>0.9</v>
      </c>
      <c r="Q73" s="197">
        <v>3.78</v>
      </c>
      <c r="R73" s="197">
        <v>0.75</v>
      </c>
      <c r="S73" s="197">
        <v>5.58</v>
      </c>
      <c r="T73" s="197">
        <v>0</v>
      </c>
      <c r="U73" s="197">
        <v>2.09</v>
      </c>
      <c r="V73" s="197">
        <v>0.36</v>
      </c>
      <c r="W73" s="197">
        <v>0</v>
      </c>
      <c r="X73" s="197">
        <v>2.61</v>
      </c>
      <c r="Y73" s="197">
        <v>0</v>
      </c>
      <c r="Z73" s="197">
        <v>4.93</v>
      </c>
      <c r="AA73" s="197">
        <v>1.36</v>
      </c>
      <c r="AB73" s="197">
        <v>0</v>
      </c>
      <c r="AC73" s="197">
        <v>17.649999999999999</v>
      </c>
      <c r="AD73" s="197">
        <v>12.46</v>
      </c>
      <c r="AE73" s="197">
        <v>0</v>
      </c>
      <c r="AF73" s="197">
        <v>0</v>
      </c>
      <c r="AG73" s="197">
        <v>42.12</v>
      </c>
      <c r="AH73" s="197">
        <v>0</v>
      </c>
      <c r="AI73" s="197">
        <v>15.56</v>
      </c>
      <c r="AJ73" s="197">
        <v>0</v>
      </c>
      <c r="AK73" s="197">
        <v>15.85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36.590000000000003</v>
      </c>
      <c r="K74" s="197">
        <v>240.31</v>
      </c>
      <c r="L74" s="197">
        <v>6.55</v>
      </c>
      <c r="M74" s="197">
        <v>2.57</v>
      </c>
      <c r="N74" s="197">
        <v>1</v>
      </c>
      <c r="O74" s="197">
        <v>2.96</v>
      </c>
      <c r="P74" s="197">
        <v>0.9</v>
      </c>
      <c r="Q74" s="197">
        <v>3.78</v>
      </c>
      <c r="R74" s="197">
        <v>0.75</v>
      </c>
      <c r="S74" s="197">
        <v>5.58</v>
      </c>
      <c r="T74" s="197">
        <v>0</v>
      </c>
      <c r="U74" s="197">
        <v>2.09</v>
      </c>
      <c r="V74" s="197">
        <v>0.36</v>
      </c>
      <c r="W74" s="197">
        <v>0</v>
      </c>
      <c r="X74" s="197">
        <v>2.61</v>
      </c>
      <c r="Y74" s="197">
        <v>0</v>
      </c>
      <c r="Z74" s="197">
        <v>4.93</v>
      </c>
      <c r="AA74" s="197">
        <v>1.36</v>
      </c>
      <c r="AB74" s="197">
        <v>0</v>
      </c>
      <c r="AC74" s="197">
        <v>17.649999999999999</v>
      </c>
      <c r="AD74" s="197">
        <v>12.46</v>
      </c>
      <c r="AE74" s="197">
        <v>0</v>
      </c>
      <c r="AF74" s="197">
        <v>0</v>
      </c>
      <c r="AG74" s="197">
        <v>42.12</v>
      </c>
      <c r="AH74" s="197">
        <v>0</v>
      </c>
      <c r="AI74" s="197">
        <v>15.56</v>
      </c>
      <c r="AJ74" s="197">
        <v>0</v>
      </c>
      <c r="AK74" s="197">
        <v>15.85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36.590000000000003</v>
      </c>
      <c r="K75" s="197">
        <v>240.29</v>
      </c>
      <c r="L75" s="197">
        <v>6.55</v>
      </c>
      <c r="M75" s="197">
        <v>2.57</v>
      </c>
      <c r="N75" s="197">
        <v>1</v>
      </c>
      <c r="O75" s="197">
        <v>2.96</v>
      </c>
      <c r="P75" s="197">
        <v>0.9</v>
      </c>
      <c r="Q75" s="197">
        <v>3.78</v>
      </c>
      <c r="R75" s="197">
        <v>0.75</v>
      </c>
      <c r="S75" s="197">
        <v>5.59</v>
      </c>
      <c r="T75" s="197">
        <v>0</v>
      </c>
      <c r="U75" s="197">
        <v>2.09</v>
      </c>
      <c r="V75" s="197">
        <v>0.36</v>
      </c>
      <c r="W75" s="197">
        <v>0.88</v>
      </c>
      <c r="X75" s="197">
        <v>2.61</v>
      </c>
      <c r="Y75" s="197">
        <v>0</v>
      </c>
      <c r="Z75" s="197">
        <v>4.93</v>
      </c>
      <c r="AA75" s="197">
        <v>1.36</v>
      </c>
      <c r="AB75" s="197">
        <v>0</v>
      </c>
      <c r="AC75" s="197">
        <v>17.649999999999999</v>
      </c>
      <c r="AD75" s="197">
        <v>12.46</v>
      </c>
      <c r="AE75" s="197">
        <v>0</v>
      </c>
      <c r="AF75" s="197">
        <v>0</v>
      </c>
      <c r="AG75" s="197">
        <v>42.12</v>
      </c>
      <c r="AH75" s="197">
        <v>0</v>
      </c>
      <c r="AI75" s="197">
        <v>15.56</v>
      </c>
      <c r="AJ75" s="197">
        <v>0</v>
      </c>
      <c r="AK75" s="197">
        <v>15.85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36.590000000000003</v>
      </c>
      <c r="K76" s="197">
        <v>240.31</v>
      </c>
      <c r="L76" s="197">
        <v>6.55</v>
      </c>
      <c r="M76" s="197">
        <v>2.57</v>
      </c>
      <c r="N76" s="197">
        <v>1</v>
      </c>
      <c r="O76" s="197">
        <v>2.96</v>
      </c>
      <c r="P76" s="197">
        <v>0.9</v>
      </c>
      <c r="Q76" s="197">
        <v>3.78</v>
      </c>
      <c r="R76" s="197">
        <v>0.75</v>
      </c>
      <c r="S76" s="197">
        <v>5.72</v>
      </c>
      <c r="T76" s="197">
        <v>0</v>
      </c>
      <c r="U76" s="197">
        <v>2.09</v>
      </c>
      <c r="V76" s="197">
        <v>0.36</v>
      </c>
      <c r="W76" s="197">
        <v>0.88</v>
      </c>
      <c r="X76" s="197">
        <v>2.61</v>
      </c>
      <c r="Y76" s="197">
        <v>0</v>
      </c>
      <c r="Z76" s="197">
        <v>4.93</v>
      </c>
      <c r="AA76" s="197">
        <v>1.36</v>
      </c>
      <c r="AB76" s="197">
        <v>0</v>
      </c>
      <c r="AC76" s="197">
        <v>17.649999999999999</v>
      </c>
      <c r="AD76" s="197">
        <v>12.46</v>
      </c>
      <c r="AE76" s="197">
        <v>0</v>
      </c>
      <c r="AF76" s="197">
        <v>0</v>
      </c>
      <c r="AG76" s="197">
        <v>42.12</v>
      </c>
      <c r="AH76" s="197">
        <v>0</v>
      </c>
      <c r="AI76" s="197">
        <v>15.56</v>
      </c>
      <c r="AJ76" s="197">
        <v>0</v>
      </c>
      <c r="AK76" s="197">
        <v>15.85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36.590000000000003</v>
      </c>
      <c r="K77" s="197">
        <v>251.28</v>
      </c>
      <c r="L77" s="197">
        <v>6.55</v>
      </c>
      <c r="M77" s="197">
        <v>2.57</v>
      </c>
      <c r="N77" s="197">
        <v>1</v>
      </c>
      <c r="O77" s="197">
        <v>2.96</v>
      </c>
      <c r="P77" s="197">
        <v>0.9</v>
      </c>
      <c r="Q77" s="197">
        <v>3.98</v>
      </c>
      <c r="R77" s="197">
        <v>0.75</v>
      </c>
      <c r="S77" s="197">
        <v>5.81</v>
      </c>
      <c r="T77" s="197">
        <v>0</v>
      </c>
      <c r="U77" s="197">
        <v>2.09</v>
      </c>
      <c r="V77" s="197">
        <v>0.56999999999999995</v>
      </c>
      <c r="W77" s="197">
        <v>0.62</v>
      </c>
      <c r="X77" s="197">
        <v>2.61</v>
      </c>
      <c r="Y77" s="197">
        <v>0</v>
      </c>
      <c r="Z77" s="197">
        <v>4.93</v>
      </c>
      <c r="AA77" s="197">
        <v>1.36</v>
      </c>
      <c r="AB77" s="197">
        <v>0</v>
      </c>
      <c r="AC77" s="197">
        <v>17.649999999999999</v>
      </c>
      <c r="AD77" s="197">
        <v>12.46</v>
      </c>
      <c r="AE77" s="197">
        <v>0</v>
      </c>
      <c r="AF77" s="197">
        <v>0</v>
      </c>
      <c r="AG77" s="197">
        <v>42.12</v>
      </c>
      <c r="AH77" s="197">
        <v>0</v>
      </c>
      <c r="AI77" s="197">
        <v>15.56</v>
      </c>
      <c r="AJ77" s="197">
        <v>0</v>
      </c>
      <c r="AK77" s="197">
        <v>15.85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36.590000000000003</v>
      </c>
      <c r="K78" s="197">
        <v>251.28</v>
      </c>
      <c r="L78" s="197">
        <v>6.55</v>
      </c>
      <c r="M78" s="197">
        <v>2.57</v>
      </c>
      <c r="N78" s="197">
        <v>1</v>
      </c>
      <c r="O78" s="197">
        <v>2.96</v>
      </c>
      <c r="P78" s="197">
        <v>0.9</v>
      </c>
      <c r="Q78" s="197">
        <v>3.98</v>
      </c>
      <c r="R78" s="197">
        <v>0.75</v>
      </c>
      <c r="S78" s="197">
        <v>5.81</v>
      </c>
      <c r="T78" s="197">
        <v>0</v>
      </c>
      <c r="U78" s="197">
        <v>2.09</v>
      </c>
      <c r="V78" s="197">
        <v>0.37</v>
      </c>
      <c r="W78" s="197">
        <v>0.62</v>
      </c>
      <c r="X78" s="197">
        <v>2.61</v>
      </c>
      <c r="Y78" s="197">
        <v>0</v>
      </c>
      <c r="Z78" s="197">
        <v>4.93</v>
      </c>
      <c r="AA78" s="197">
        <v>1.36</v>
      </c>
      <c r="AB78" s="197">
        <v>0</v>
      </c>
      <c r="AC78" s="197">
        <v>17.649999999999999</v>
      </c>
      <c r="AD78" s="197">
        <v>12.46</v>
      </c>
      <c r="AE78" s="197">
        <v>0</v>
      </c>
      <c r="AF78" s="197">
        <v>0</v>
      </c>
      <c r="AG78" s="197">
        <v>42.12</v>
      </c>
      <c r="AH78" s="197">
        <v>0</v>
      </c>
      <c r="AI78" s="197">
        <v>15.56</v>
      </c>
      <c r="AJ78" s="197">
        <v>0</v>
      </c>
      <c r="AK78" s="197">
        <v>15.85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36.590000000000003</v>
      </c>
      <c r="K79" s="197">
        <v>250.75</v>
      </c>
      <c r="L79" s="197">
        <v>6.55</v>
      </c>
      <c r="M79" s="197">
        <v>2.57</v>
      </c>
      <c r="N79" s="197">
        <v>1</v>
      </c>
      <c r="O79" s="197">
        <v>2.96</v>
      </c>
      <c r="P79" s="197">
        <v>0.9</v>
      </c>
      <c r="Q79" s="197">
        <v>3.78</v>
      </c>
      <c r="R79" s="197">
        <v>0.75</v>
      </c>
      <c r="S79" s="197">
        <v>5.59</v>
      </c>
      <c r="T79" s="197">
        <v>0</v>
      </c>
      <c r="U79" s="197">
        <v>2.09</v>
      </c>
      <c r="V79" s="197">
        <v>0.37</v>
      </c>
      <c r="W79" s="197">
        <v>0.62</v>
      </c>
      <c r="X79" s="197">
        <v>2.61</v>
      </c>
      <c r="Y79" s="197">
        <v>0</v>
      </c>
      <c r="Z79" s="197">
        <v>4.93</v>
      </c>
      <c r="AA79" s="197">
        <v>1.36</v>
      </c>
      <c r="AB79" s="197">
        <v>0</v>
      </c>
      <c r="AC79" s="197">
        <v>17.649999999999999</v>
      </c>
      <c r="AD79" s="197">
        <v>12.46</v>
      </c>
      <c r="AE79" s="197">
        <v>0</v>
      </c>
      <c r="AF79" s="197">
        <v>0</v>
      </c>
      <c r="AG79" s="197">
        <v>42.12</v>
      </c>
      <c r="AH79" s="197">
        <v>0</v>
      </c>
      <c r="AI79" s="197">
        <v>15.56</v>
      </c>
      <c r="AJ79" s="197">
        <v>0</v>
      </c>
      <c r="AK79" s="197">
        <v>18.399999999999999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36.590000000000003</v>
      </c>
      <c r="K80" s="197">
        <v>250.8</v>
      </c>
      <c r="L80" s="197">
        <v>6.55</v>
      </c>
      <c r="M80" s="197">
        <v>2.57</v>
      </c>
      <c r="N80" s="197">
        <v>1</v>
      </c>
      <c r="O80" s="197">
        <v>2.96</v>
      </c>
      <c r="P80" s="197">
        <v>0.9</v>
      </c>
      <c r="Q80" s="197">
        <v>3.98</v>
      </c>
      <c r="R80" s="197">
        <v>0.75</v>
      </c>
      <c r="S80" s="197">
        <v>5.59</v>
      </c>
      <c r="T80" s="197">
        <v>0</v>
      </c>
      <c r="U80" s="197">
        <v>2.09</v>
      </c>
      <c r="V80" s="197">
        <v>0.37</v>
      </c>
      <c r="W80" s="197">
        <v>0.62</v>
      </c>
      <c r="X80" s="197">
        <v>2.61</v>
      </c>
      <c r="Y80" s="197">
        <v>0</v>
      </c>
      <c r="Z80" s="197">
        <v>4.93</v>
      </c>
      <c r="AA80" s="197">
        <v>1.36</v>
      </c>
      <c r="AB80" s="197">
        <v>0</v>
      </c>
      <c r="AC80" s="197">
        <v>17.55</v>
      </c>
      <c r="AD80" s="197">
        <v>12.46</v>
      </c>
      <c r="AE80" s="197">
        <v>0</v>
      </c>
      <c r="AF80" s="197">
        <v>0</v>
      </c>
      <c r="AG80" s="197">
        <v>42.12</v>
      </c>
      <c r="AH80" s="197">
        <v>0</v>
      </c>
      <c r="AI80" s="197">
        <v>15.56</v>
      </c>
      <c r="AJ80" s="197">
        <v>0</v>
      </c>
      <c r="AK80" s="197">
        <v>18.399999999999999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36.590000000000003</v>
      </c>
      <c r="K81" s="197">
        <v>200.44</v>
      </c>
      <c r="L81" s="197">
        <v>6.55</v>
      </c>
      <c r="M81" s="197">
        <v>2.57</v>
      </c>
      <c r="N81" s="197">
        <v>1</v>
      </c>
      <c r="O81" s="197">
        <v>2.96</v>
      </c>
      <c r="P81" s="197">
        <v>0.9</v>
      </c>
      <c r="Q81" s="197">
        <v>3.98</v>
      </c>
      <c r="R81" s="197">
        <v>0.75</v>
      </c>
      <c r="S81" s="197">
        <v>5.59</v>
      </c>
      <c r="T81" s="197">
        <v>0</v>
      </c>
      <c r="U81" s="197">
        <v>2.09</v>
      </c>
      <c r="V81" s="197">
        <v>0.37</v>
      </c>
      <c r="W81" s="197">
        <v>0.62</v>
      </c>
      <c r="X81" s="197">
        <v>2.54</v>
      </c>
      <c r="Y81" s="197">
        <v>0</v>
      </c>
      <c r="Z81" s="197">
        <v>4.93</v>
      </c>
      <c r="AA81" s="197">
        <v>1.36</v>
      </c>
      <c r="AB81" s="197">
        <v>0</v>
      </c>
      <c r="AC81" s="197">
        <v>17.55</v>
      </c>
      <c r="AD81" s="197">
        <v>12.46</v>
      </c>
      <c r="AE81" s="197">
        <v>0</v>
      </c>
      <c r="AF81" s="197">
        <v>0</v>
      </c>
      <c r="AG81" s="197">
        <v>42.12</v>
      </c>
      <c r="AH81" s="197">
        <v>0</v>
      </c>
      <c r="AI81" s="197">
        <v>15.56</v>
      </c>
      <c r="AJ81" s="197">
        <v>0</v>
      </c>
      <c r="AK81" s="197">
        <v>18.399999999999999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36.590000000000003</v>
      </c>
      <c r="K82" s="197">
        <v>200.44</v>
      </c>
      <c r="L82" s="197">
        <v>6.55</v>
      </c>
      <c r="M82" s="197">
        <v>2.57</v>
      </c>
      <c r="N82" s="197">
        <v>1</v>
      </c>
      <c r="O82" s="197">
        <v>2.96</v>
      </c>
      <c r="P82" s="197">
        <v>0.9</v>
      </c>
      <c r="Q82" s="197">
        <v>3.98</v>
      </c>
      <c r="R82" s="197">
        <v>0.75</v>
      </c>
      <c r="S82" s="197">
        <v>5.59</v>
      </c>
      <c r="T82" s="197">
        <v>0</v>
      </c>
      <c r="U82" s="197">
        <v>2.09</v>
      </c>
      <c r="V82" s="197">
        <v>0.37</v>
      </c>
      <c r="W82" s="197">
        <v>0.62</v>
      </c>
      <c r="X82" s="197">
        <v>2.54</v>
      </c>
      <c r="Y82" s="197">
        <v>0</v>
      </c>
      <c r="Z82" s="197">
        <v>4.93</v>
      </c>
      <c r="AA82" s="197">
        <v>1.36</v>
      </c>
      <c r="AB82" s="197">
        <v>0</v>
      </c>
      <c r="AC82" s="197">
        <v>17.55</v>
      </c>
      <c r="AD82" s="197">
        <v>12.46</v>
      </c>
      <c r="AE82" s="197">
        <v>0</v>
      </c>
      <c r="AF82" s="197">
        <v>0</v>
      </c>
      <c r="AG82" s="197">
        <v>42.12</v>
      </c>
      <c r="AH82" s="197">
        <v>0</v>
      </c>
      <c r="AI82" s="197">
        <v>15.56</v>
      </c>
      <c r="AJ82" s="197">
        <v>0</v>
      </c>
      <c r="AK82" s="197">
        <v>18.399999999999999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36.590000000000003</v>
      </c>
      <c r="K83" s="197">
        <v>176.45</v>
      </c>
      <c r="L83" s="197">
        <v>6.55</v>
      </c>
      <c r="M83" s="197">
        <v>2.57</v>
      </c>
      <c r="N83" s="197">
        <v>1</v>
      </c>
      <c r="O83" s="197">
        <v>2.96</v>
      </c>
      <c r="P83" s="197">
        <v>0.9</v>
      </c>
      <c r="Q83" s="197">
        <v>3.98</v>
      </c>
      <c r="R83" s="197">
        <v>0.75</v>
      </c>
      <c r="S83" s="197">
        <v>5.59</v>
      </c>
      <c r="T83" s="197">
        <v>0</v>
      </c>
      <c r="U83" s="197">
        <v>2.09</v>
      </c>
      <c r="V83" s="197">
        <v>0.37</v>
      </c>
      <c r="W83" s="197">
        <v>0.65</v>
      </c>
      <c r="X83" s="197">
        <v>2.54</v>
      </c>
      <c r="Y83" s="197">
        <v>0</v>
      </c>
      <c r="Z83" s="197">
        <v>4.93</v>
      </c>
      <c r="AA83" s="197">
        <v>1.36</v>
      </c>
      <c r="AB83" s="197">
        <v>0</v>
      </c>
      <c r="AC83" s="197">
        <v>17.55</v>
      </c>
      <c r="AD83" s="197">
        <v>12.46</v>
      </c>
      <c r="AE83" s="197">
        <v>0</v>
      </c>
      <c r="AF83" s="197">
        <v>0</v>
      </c>
      <c r="AG83" s="197">
        <v>42.12</v>
      </c>
      <c r="AH83" s="197">
        <v>0</v>
      </c>
      <c r="AI83" s="197">
        <v>15.56</v>
      </c>
      <c r="AJ83" s="197">
        <v>0</v>
      </c>
      <c r="AK83" s="197">
        <v>18.399999999999999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36.590000000000003</v>
      </c>
      <c r="K84" s="197">
        <v>176.45</v>
      </c>
      <c r="L84" s="197">
        <v>6.55</v>
      </c>
      <c r="M84" s="197">
        <v>2.57</v>
      </c>
      <c r="N84" s="197">
        <v>1</v>
      </c>
      <c r="O84" s="197">
        <v>2.96</v>
      </c>
      <c r="P84" s="197">
        <v>0.9</v>
      </c>
      <c r="Q84" s="197">
        <v>3.98</v>
      </c>
      <c r="R84" s="197">
        <v>0.75</v>
      </c>
      <c r="S84" s="197">
        <v>5.59</v>
      </c>
      <c r="T84" s="197">
        <v>0</v>
      </c>
      <c r="U84" s="197">
        <v>2.09</v>
      </c>
      <c r="V84" s="197">
        <v>0.37</v>
      </c>
      <c r="W84" s="197">
        <v>0.65</v>
      </c>
      <c r="X84" s="197">
        <v>2.54</v>
      </c>
      <c r="Y84" s="197">
        <v>0</v>
      </c>
      <c r="Z84" s="197">
        <v>4.93</v>
      </c>
      <c r="AA84" s="197">
        <v>1.36</v>
      </c>
      <c r="AB84" s="197">
        <v>0</v>
      </c>
      <c r="AC84" s="197">
        <v>17.55</v>
      </c>
      <c r="AD84" s="197">
        <v>12.46</v>
      </c>
      <c r="AE84" s="197">
        <v>0</v>
      </c>
      <c r="AF84" s="197">
        <v>0</v>
      </c>
      <c r="AG84" s="197">
        <v>42.12</v>
      </c>
      <c r="AH84" s="197">
        <v>0</v>
      </c>
      <c r="AI84" s="197">
        <v>15.56</v>
      </c>
      <c r="AJ84" s="197">
        <v>0</v>
      </c>
      <c r="AK84" s="197">
        <v>18.399999999999999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36.590000000000003</v>
      </c>
      <c r="K85" s="197">
        <v>200.44</v>
      </c>
      <c r="L85" s="197">
        <v>6.55</v>
      </c>
      <c r="M85" s="197">
        <v>2.57</v>
      </c>
      <c r="N85" s="197">
        <v>1</v>
      </c>
      <c r="O85" s="197">
        <v>2.96</v>
      </c>
      <c r="P85" s="197">
        <v>0.9</v>
      </c>
      <c r="Q85" s="197">
        <v>3.78</v>
      </c>
      <c r="R85" s="197">
        <v>0.75</v>
      </c>
      <c r="S85" s="197">
        <v>5.59</v>
      </c>
      <c r="T85" s="197">
        <v>0</v>
      </c>
      <c r="U85" s="197">
        <v>2.09</v>
      </c>
      <c r="V85" s="197">
        <v>0.37</v>
      </c>
      <c r="W85" s="197">
        <v>0.65</v>
      </c>
      <c r="X85" s="197">
        <v>2.54</v>
      </c>
      <c r="Y85" s="197">
        <v>0</v>
      </c>
      <c r="Z85" s="197">
        <v>4.93</v>
      </c>
      <c r="AA85" s="197">
        <v>1.36</v>
      </c>
      <c r="AB85" s="197">
        <v>0</v>
      </c>
      <c r="AC85" s="197">
        <v>17.55</v>
      </c>
      <c r="AD85" s="197">
        <v>12.46</v>
      </c>
      <c r="AE85" s="197">
        <v>0</v>
      </c>
      <c r="AF85" s="197">
        <v>0</v>
      </c>
      <c r="AG85" s="197">
        <v>42.12</v>
      </c>
      <c r="AH85" s="197">
        <v>0</v>
      </c>
      <c r="AI85" s="197">
        <v>15.56</v>
      </c>
      <c r="AJ85" s="197">
        <v>0</v>
      </c>
      <c r="AK85" s="197">
        <v>18.399999999999999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36.590000000000003</v>
      </c>
      <c r="K86" s="197">
        <v>224.43</v>
      </c>
      <c r="L86" s="197">
        <v>6.55</v>
      </c>
      <c r="M86" s="197">
        <v>2.57</v>
      </c>
      <c r="N86" s="197">
        <v>1</v>
      </c>
      <c r="O86" s="197">
        <v>2.96</v>
      </c>
      <c r="P86" s="197">
        <v>0.9</v>
      </c>
      <c r="Q86" s="197">
        <v>3.78</v>
      </c>
      <c r="R86" s="197">
        <v>0.75</v>
      </c>
      <c r="S86" s="197">
        <v>5.59</v>
      </c>
      <c r="T86" s="197">
        <v>0</v>
      </c>
      <c r="U86" s="197">
        <v>2.09</v>
      </c>
      <c r="V86" s="197">
        <v>0.37</v>
      </c>
      <c r="W86" s="197">
        <v>0.65</v>
      </c>
      <c r="X86" s="197">
        <v>2.54</v>
      </c>
      <c r="Y86" s="197">
        <v>0</v>
      </c>
      <c r="Z86" s="197">
        <v>4.93</v>
      </c>
      <c r="AA86" s="197">
        <v>1.36</v>
      </c>
      <c r="AB86" s="197">
        <v>0</v>
      </c>
      <c r="AC86" s="197">
        <v>17.55</v>
      </c>
      <c r="AD86" s="197">
        <v>12.46</v>
      </c>
      <c r="AE86" s="197">
        <v>0</v>
      </c>
      <c r="AF86" s="197">
        <v>0</v>
      </c>
      <c r="AG86" s="197">
        <v>42.12</v>
      </c>
      <c r="AH86" s="197">
        <v>0</v>
      </c>
      <c r="AI86" s="197">
        <v>15.56</v>
      </c>
      <c r="AJ86" s="197">
        <v>0</v>
      </c>
      <c r="AK86" s="197">
        <v>18.399999999999999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27.67</v>
      </c>
      <c r="H87" s="197">
        <v>0</v>
      </c>
      <c r="I87" s="197">
        <v>0</v>
      </c>
      <c r="J87" s="197">
        <v>36.590000000000003</v>
      </c>
      <c r="K87" s="197">
        <v>238.14</v>
      </c>
      <c r="L87" s="197">
        <v>6.55</v>
      </c>
      <c r="M87" s="197">
        <v>2.57</v>
      </c>
      <c r="N87" s="197">
        <v>1</v>
      </c>
      <c r="O87" s="197">
        <v>2.96</v>
      </c>
      <c r="P87" s="197">
        <v>0.97</v>
      </c>
      <c r="Q87" s="197">
        <v>3.78</v>
      </c>
      <c r="R87" s="197">
        <v>9.9499999999999993</v>
      </c>
      <c r="S87" s="197">
        <v>5.59</v>
      </c>
      <c r="T87" s="197">
        <v>0</v>
      </c>
      <c r="U87" s="197">
        <v>2.09</v>
      </c>
      <c r="V87" s="197">
        <v>6.22</v>
      </c>
      <c r="W87" s="197">
        <v>0.65</v>
      </c>
      <c r="X87" s="197">
        <v>2.54</v>
      </c>
      <c r="Y87" s="197">
        <v>0</v>
      </c>
      <c r="Z87" s="197">
        <v>4.93</v>
      </c>
      <c r="AA87" s="197">
        <v>1.36</v>
      </c>
      <c r="AB87" s="197">
        <v>0</v>
      </c>
      <c r="AC87" s="197">
        <v>17.55</v>
      </c>
      <c r="AD87" s="197">
        <v>12.46</v>
      </c>
      <c r="AE87" s="197">
        <v>0</v>
      </c>
      <c r="AF87" s="197">
        <v>0</v>
      </c>
      <c r="AG87" s="197">
        <v>42.12</v>
      </c>
      <c r="AH87" s="197">
        <v>0</v>
      </c>
      <c r="AI87" s="197">
        <v>15.56</v>
      </c>
      <c r="AJ87" s="197">
        <v>0</v>
      </c>
      <c r="AK87" s="197">
        <v>18.399999999999999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27.67</v>
      </c>
      <c r="H88" s="197">
        <v>0</v>
      </c>
      <c r="I88" s="197">
        <v>0</v>
      </c>
      <c r="J88" s="197">
        <v>36.590000000000003</v>
      </c>
      <c r="K88" s="197">
        <v>238.15</v>
      </c>
      <c r="L88" s="197">
        <v>6.55</v>
      </c>
      <c r="M88" s="197">
        <v>2.57</v>
      </c>
      <c r="N88" s="197">
        <v>1</v>
      </c>
      <c r="O88" s="197">
        <v>2.96</v>
      </c>
      <c r="P88" s="197">
        <v>0.97</v>
      </c>
      <c r="Q88" s="197">
        <v>3.78</v>
      </c>
      <c r="R88" s="197">
        <v>9.98</v>
      </c>
      <c r="S88" s="197">
        <v>5.59</v>
      </c>
      <c r="T88" s="197">
        <v>0</v>
      </c>
      <c r="U88" s="197">
        <v>2.09</v>
      </c>
      <c r="V88" s="197">
        <v>6.22</v>
      </c>
      <c r="W88" s="197">
        <v>0.65</v>
      </c>
      <c r="X88" s="197">
        <v>2.54</v>
      </c>
      <c r="Y88" s="197">
        <v>0</v>
      </c>
      <c r="Z88" s="197">
        <v>4.93</v>
      </c>
      <c r="AA88" s="197">
        <v>1.36</v>
      </c>
      <c r="AB88" s="197">
        <v>0</v>
      </c>
      <c r="AC88" s="197">
        <v>17.55</v>
      </c>
      <c r="AD88" s="197">
        <v>12.46</v>
      </c>
      <c r="AE88" s="197">
        <v>0</v>
      </c>
      <c r="AF88" s="197">
        <v>0</v>
      </c>
      <c r="AG88" s="197">
        <v>41.69</v>
      </c>
      <c r="AH88" s="197">
        <v>0</v>
      </c>
      <c r="AI88" s="197">
        <v>15.56</v>
      </c>
      <c r="AJ88" s="197">
        <v>0</v>
      </c>
      <c r="AK88" s="197">
        <v>18.399999999999999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27.67</v>
      </c>
      <c r="H89" s="197">
        <v>0</v>
      </c>
      <c r="I89" s="197">
        <v>0</v>
      </c>
      <c r="J89" s="197">
        <v>36.590000000000003</v>
      </c>
      <c r="K89" s="197">
        <v>238.14</v>
      </c>
      <c r="L89" s="197">
        <v>6.55</v>
      </c>
      <c r="M89" s="197">
        <v>2.57</v>
      </c>
      <c r="N89" s="197">
        <v>1</v>
      </c>
      <c r="O89" s="197">
        <v>2.96</v>
      </c>
      <c r="P89" s="197">
        <v>0.97</v>
      </c>
      <c r="Q89" s="197">
        <v>3.78</v>
      </c>
      <c r="R89" s="197">
        <v>9.98</v>
      </c>
      <c r="S89" s="197">
        <v>5.59</v>
      </c>
      <c r="T89" s="197">
        <v>0</v>
      </c>
      <c r="U89" s="197">
        <v>2.09</v>
      </c>
      <c r="V89" s="197">
        <v>6.22</v>
      </c>
      <c r="W89" s="197">
        <v>0.62</v>
      </c>
      <c r="X89" s="197">
        <v>2.54</v>
      </c>
      <c r="Y89" s="197">
        <v>0</v>
      </c>
      <c r="Z89" s="197">
        <v>35.86</v>
      </c>
      <c r="AA89" s="197">
        <v>19.29</v>
      </c>
      <c r="AB89" s="197">
        <v>0</v>
      </c>
      <c r="AC89" s="197">
        <v>17.55</v>
      </c>
      <c r="AD89" s="197">
        <v>12.46</v>
      </c>
      <c r="AE89" s="197">
        <v>0</v>
      </c>
      <c r="AF89" s="197">
        <v>0</v>
      </c>
      <c r="AG89" s="197">
        <v>41.69</v>
      </c>
      <c r="AH89" s="197">
        <v>0</v>
      </c>
      <c r="AI89" s="197">
        <v>15.56</v>
      </c>
      <c r="AJ89" s="197">
        <v>0</v>
      </c>
      <c r="AK89" s="197">
        <v>18.399999999999999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27.67</v>
      </c>
      <c r="H90" s="197">
        <v>0</v>
      </c>
      <c r="I90" s="197">
        <v>0</v>
      </c>
      <c r="J90" s="197">
        <v>36.590000000000003</v>
      </c>
      <c r="K90" s="197">
        <v>238.15</v>
      </c>
      <c r="L90" s="197">
        <v>6.55</v>
      </c>
      <c r="M90" s="197">
        <v>2.57</v>
      </c>
      <c r="N90" s="197">
        <v>1</v>
      </c>
      <c r="O90" s="197">
        <v>2.96</v>
      </c>
      <c r="P90" s="197">
        <v>0.97</v>
      </c>
      <c r="Q90" s="197">
        <v>3.78</v>
      </c>
      <c r="R90" s="197">
        <v>9.98</v>
      </c>
      <c r="S90" s="197">
        <v>5.59</v>
      </c>
      <c r="T90" s="197">
        <v>0</v>
      </c>
      <c r="U90" s="197">
        <v>2.09</v>
      </c>
      <c r="V90" s="197">
        <v>6.22</v>
      </c>
      <c r="W90" s="197">
        <v>0.62</v>
      </c>
      <c r="X90" s="197">
        <v>2.54</v>
      </c>
      <c r="Y90" s="197">
        <v>0</v>
      </c>
      <c r="Z90" s="197">
        <v>64.650000000000006</v>
      </c>
      <c r="AA90" s="197">
        <v>19.29</v>
      </c>
      <c r="AB90" s="197">
        <v>0</v>
      </c>
      <c r="AC90" s="197">
        <v>17.55</v>
      </c>
      <c r="AD90" s="197">
        <v>12.46</v>
      </c>
      <c r="AE90" s="197">
        <v>0</v>
      </c>
      <c r="AF90" s="197">
        <v>0</v>
      </c>
      <c r="AG90" s="197">
        <v>41.69</v>
      </c>
      <c r="AH90" s="197">
        <v>0</v>
      </c>
      <c r="AI90" s="197">
        <v>15.56</v>
      </c>
      <c r="AJ90" s="197">
        <v>0</v>
      </c>
      <c r="AK90" s="197">
        <v>18.399999999999999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238.14</v>
      </c>
      <c r="L91" s="197">
        <v>6.55</v>
      </c>
      <c r="M91" s="197">
        <v>2.57</v>
      </c>
      <c r="N91" s="197">
        <v>1</v>
      </c>
      <c r="O91" s="197">
        <v>2.96</v>
      </c>
      <c r="P91" s="197">
        <v>0.95</v>
      </c>
      <c r="Q91" s="197">
        <v>3.78</v>
      </c>
      <c r="R91" s="197">
        <v>9.98</v>
      </c>
      <c r="S91" s="197">
        <v>5.59</v>
      </c>
      <c r="T91" s="197">
        <v>0</v>
      </c>
      <c r="U91" s="197">
        <v>2.09</v>
      </c>
      <c r="V91" s="197">
        <v>6.22</v>
      </c>
      <c r="W91" s="197">
        <v>6.41</v>
      </c>
      <c r="X91" s="197">
        <v>48.72</v>
      </c>
      <c r="Y91" s="197">
        <v>0</v>
      </c>
      <c r="Z91" s="197">
        <v>64.650000000000006</v>
      </c>
      <c r="AA91" s="197">
        <v>19.29</v>
      </c>
      <c r="AB91" s="197">
        <v>0</v>
      </c>
      <c r="AC91" s="197">
        <v>17.86</v>
      </c>
      <c r="AD91" s="197">
        <v>12.46</v>
      </c>
      <c r="AE91" s="197">
        <v>0</v>
      </c>
      <c r="AF91" s="197">
        <v>0</v>
      </c>
      <c r="AG91" s="197">
        <v>41.69</v>
      </c>
      <c r="AH91" s="197">
        <v>0</v>
      </c>
      <c r="AI91" s="197">
        <v>15.56</v>
      </c>
      <c r="AJ91" s="197">
        <v>0</v>
      </c>
      <c r="AK91" s="197">
        <v>18.399999999999999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238.15</v>
      </c>
      <c r="L92" s="197">
        <v>6.55</v>
      </c>
      <c r="M92" s="197">
        <v>2.57</v>
      </c>
      <c r="N92" s="197">
        <v>1</v>
      </c>
      <c r="O92" s="197">
        <v>2.96</v>
      </c>
      <c r="P92" s="197">
        <v>0.79</v>
      </c>
      <c r="Q92" s="197">
        <v>3.78</v>
      </c>
      <c r="R92" s="197">
        <v>9.98</v>
      </c>
      <c r="S92" s="197">
        <v>5.59</v>
      </c>
      <c r="T92" s="197">
        <v>0</v>
      </c>
      <c r="U92" s="197">
        <v>2.09</v>
      </c>
      <c r="V92" s="197">
        <v>6.22</v>
      </c>
      <c r="W92" s="197">
        <v>9.64</v>
      </c>
      <c r="X92" s="197">
        <v>48.72</v>
      </c>
      <c r="Y92" s="197">
        <v>0</v>
      </c>
      <c r="Z92" s="197">
        <v>64.650000000000006</v>
      </c>
      <c r="AA92" s="197">
        <v>19.29</v>
      </c>
      <c r="AB92" s="197">
        <v>0</v>
      </c>
      <c r="AC92" s="197">
        <v>17.86</v>
      </c>
      <c r="AD92" s="197">
        <v>12.46</v>
      </c>
      <c r="AE92" s="197">
        <v>0</v>
      </c>
      <c r="AF92" s="197">
        <v>0</v>
      </c>
      <c r="AG92" s="197">
        <v>41.69</v>
      </c>
      <c r="AH92" s="197">
        <v>0</v>
      </c>
      <c r="AI92" s="197">
        <v>15.56</v>
      </c>
      <c r="AJ92" s="197">
        <v>0</v>
      </c>
      <c r="AK92" s="197">
        <v>18.399999999999999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238.14</v>
      </c>
      <c r="L93" s="197">
        <v>6.55</v>
      </c>
      <c r="M93" s="197">
        <v>2.57</v>
      </c>
      <c r="N93" s="197">
        <v>1</v>
      </c>
      <c r="O93" s="197">
        <v>2.96</v>
      </c>
      <c r="P93" s="197">
        <v>0.79</v>
      </c>
      <c r="Q93" s="197">
        <v>3.78</v>
      </c>
      <c r="R93" s="197">
        <v>9.98</v>
      </c>
      <c r="S93" s="197">
        <v>5.59</v>
      </c>
      <c r="T93" s="197">
        <v>0</v>
      </c>
      <c r="U93" s="197">
        <v>2.09</v>
      </c>
      <c r="V93" s="197">
        <v>6.22</v>
      </c>
      <c r="W93" s="197">
        <v>9.64</v>
      </c>
      <c r="X93" s="197">
        <v>48.72</v>
      </c>
      <c r="Y93" s="197">
        <v>0</v>
      </c>
      <c r="Z93" s="197">
        <v>64.650000000000006</v>
      </c>
      <c r="AA93" s="197">
        <v>19.29</v>
      </c>
      <c r="AB93" s="197">
        <v>0</v>
      </c>
      <c r="AC93" s="197">
        <v>17.86</v>
      </c>
      <c r="AD93" s="197">
        <v>12.46</v>
      </c>
      <c r="AE93" s="197">
        <v>0</v>
      </c>
      <c r="AF93" s="197">
        <v>0</v>
      </c>
      <c r="AG93" s="197">
        <v>41.69</v>
      </c>
      <c r="AH93" s="197">
        <v>0</v>
      </c>
      <c r="AI93" s="197">
        <v>15.56</v>
      </c>
      <c r="AJ93" s="197">
        <v>0</v>
      </c>
      <c r="AK93" s="197">
        <v>18.399999999999999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238.15</v>
      </c>
      <c r="L94" s="197">
        <v>6.55</v>
      </c>
      <c r="M94" s="197">
        <v>2.57</v>
      </c>
      <c r="N94" s="197">
        <v>1</v>
      </c>
      <c r="O94" s="197">
        <v>2.96</v>
      </c>
      <c r="P94" s="197">
        <v>0.79</v>
      </c>
      <c r="Q94" s="197">
        <v>3.78</v>
      </c>
      <c r="R94" s="197">
        <v>9.98</v>
      </c>
      <c r="S94" s="197">
        <v>5.59</v>
      </c>
      <c r="T94" s="197">
        <v>0</v>
      </c>
      <c r="U94" s="197">
        <v>2.09</v>
      </c>
      <c r="V94" s="197">
        <v>6.22</v>
      </c>
      <c r="W94" s="197">
        <v>9.64</v>
      </c>
      <c r="X94" s="197">
        <v>48.72</v>
      </c>
      <c r="Y94" s="197">
        <v>0</v>
      </c>
      <c r="Z94" s="197">
        <v>64.650000000000006</v>
      </c>
      <c r="AA94" s="197">
        <v>19.29</v>
      </c>
      <c r="AB94" s="197">
        <v>0</v>
      </c>
      <c r="AC94" s="197">
        <v>17.86</v>
      </c>
      <c r="AD94" s="197">
        <v>12.46</v>
      </c>
      <c r="AE94" s="197">
        <v>0</v>
      </c>
      <c r="AF94" s="197">
        <v>0</v>
      </c>
      <c r="AG94" s="197">
        <v>41.69</v>
      </c>
      <c r="AH94" s="197">
        <v>0</v>
      </c>
      <c r="AI94" s="197">
        <v>15.56</v>
      </c>
      <c r="AJ94" s="197">
        <v>0</v>
      </c>
      <c r="AK94" s="197">
        <v>18.399999999999999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238.14</v>
      </c>
      <c r="L95" s="197">
        <v>6.55</v>
      </c>
      <c r="M95" s="197">
        <v>2.57</v>
      </c>
      <c r="N95" s="197">
        <v>1</v>
      </c>
      <c r="O95" s="197">
        <v>2.96</v>
      </c>
      <c r="P95" s="197">
        <v>0.79</v>
      </c>
      <c r="Q95" s="197">
        <v>3.78</v>
      </c>
      <c r="R95" s="197">
        <v>9.98</v>
      </c>
      <c r="S95" s="197">
        <v>5.59</v>
      </c>
      <c r="T95" s="197">
        <v>0</v>
      </c>
      <c r="U95" s="197">
        <v>2.09</v>
      </c>
      <c r="V95" s="197">
        <v>6.22</v>
      </c>
      <c r="W95" s="197">
        <v>9.64</v>
      </c>
      <c r="X95" s="197">
        <v>48.72</v>
      </c>
      <c r="Y95" s="197">
        <v>0</v>
      </c>
      <c r="Z95" s="197">
        <v>64.650000000000006</v>
      </c>
      <c r="AA95" s="197">
        <v>19.29</v>
      </c>
      <c r="AB95" s="197">
        <v>0</v>
      </c>
      <c r="AC95" s="197">
        <v>17.86</v>
      </c>
      <c r="AD95" s="197">
        <v>12.46</v>
      </c>
      <c r="AE95" s="197">
        <v>0</v>
      </c>
      <c r="AF95" s="197">
        <v>0</v>
      </c>
      <c r="AG95" s="197">
        <v>41.69</v>
      </c>
      <c r="AH95" s="197">
        <v>0</v>
      </c>
      <c r="AI95" s="197">
        <v>15.56</v>
      </c>
      <c r="AJ95" s="197">
        <v>0</v>
      </c>
      <c r="AK95" s="197">
        <v>18.399999999999999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238.14</v>
      </c>
      <c r="L96" s="197">
        <v>6.55</v>
      </c>
      <c r="M96" s="197">
        <v>2.57</v>
      </c>
      <c r="N96" s="197">
        <v>1</v>
      </c>
      <c r="O96" s="197">
        <v>2.96</v>
      </c>
      <c r="P96" s="197">
        <v>0.79</v>
      </c>
      <c r="Q96" s="197">
        <v>3.78</v>
      </c>
      <c r="R96" s="197">
        <v>9.98</v>
      </c>
      <c r="S96" s="197">
        <v>5.59</v>
      </c>
      <c r="T96" s="197">
        <v>0</v>
      </c>
      <c r="U96" s="197">
        <v>2.09</v>
      </c>
      <c r="V96" s="197">
        <v>6.22</v>
      </c>
      <c r="W96" s="197">
        <v>9.64</v>
      </c>
      <c r="X96" s="197">
        <v>48.72</v>
      </c>
      <c r="Y96" s="197">
        <v>0</v>
      </c>
      <c r="Z96" s="197">
        <v>64.650000000000006</v>
      </c>
      <c r="AA96" s="197">
        <v>19.29</v>
      </c>
      <c r="AB96" s="197">
        <v>0</v>
      </c>
      <c r="AC96" s="197">
        <v>17.86</v>
      </c>
      <c r="AD96" s="197">
        <v>12.46</v>
      </c>
      <c r="AE96" s="197">
        <v>0</v>
      </c>
      <c r="AF96" s="197">
        <v>0</v>
      </c>
      <c r="AG96" s="197">
        <v>41.69</v>
      </c>
      <c r="AH96" s="197">
        <v>0</v>
      </c>
      <c r="AI96" s="197">
        <v>15.56</v>
      </c>
      <c r="AJ96" s="197">
        <v>0</v>
      </c>
      <c r="AK96" s="197">
        <v>18.399999999999999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238.15</v>
      </c>
      <c r="L97" s="197">
        <v>6.55</v>
      </c>
      <c r="M97" s="197">
        <v>2.57</v>
      </c>
      <c r="N97" s="197">
        <v>2.04</v>
      </c>
      <c r="O97" s="197">
        <v>2.96</v>
      </c>
      <c r="P97" s="197">
        <v>0.79</v>
      </c>
      <c r="Q97" s="197">
        <v>3.78</v>
      </c>
      <c r="R97" s="197">
        <v>9.98</v>
      </c>
      <c r="S97" s="197">
        <v>5.59</v>
      </c>
      <c r="T97" s="197">
        <v>0</v>
      </c>
      <c r="U97" s="197">
        <v>2.09</v>
      </c>
      <c r="V97" s="197">
        <v>6.22</v>
      </c>
      <c r="W97" s="197">
        <v>8.42</v>
      </c>
      <c r="X97" s="197">
        <v>48.72</v>
      </c>
      <c r="Y97" s="197">
        <v>0</v>
      </c>
      <c r="Z97" s="197">
        <v>64.650000000000006</v>
      </c>
      <c r="AA97" s="197">
        <v>19.29</v>
      </c>
      <c r="AB97" s="197">
        <v>0</v>
      </c>
      <c r="AC97" s="197">
        <v>17.86</v>
      </c>
      <c r="AD97" s="197">
        <v>12.46</v>
      </c>
      <c r="AE97" s="197">
        <v>0</v>
      </c>
      <c r="AF97" s="197">
        <v>0</v>
      </c>
      <c r="AG97" s="197">
        <v>41.69</v>
      </c>
      <c r="AH97" s="197">
        <v>0</v>
      </c>
      <c r="AI97" s="197">
        <v>15.56</v>
      </c>
      <c r="AJ97" s="197">
        <v>0</v>
      </c>
      <c r="AK97" s="197">
        <v>18.399999999999999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238.15</v>
      </c>
      <c r="L98" s="197">
        <v>6.55</v>
      </c>
      <c r="M98" s="197">
        <v>2.57</v>
      </c>
      <c r="N98" s="197">
        <v>2.04</v>
      </c>
      <c r="O98" s="197">
        <v>2.96</v>
      </c>
      <c r="P98" s="197">
        <v>0.79</v>
      </c>
      <c r="Q98" s="197">
        <v>3.78</v>
      </c>
      <c r="R98" s="197">
        <v>9.98</v>
      </c>
      <c r="S98" s="197">
        <v>5.59</v>
      </c>
      <c r="T98" s="197">
        <v>0</v>
      </c>
      <c r="U98" s="197">
        <v>2.09</v>
      </c>
      <c r="V98" s="197">
        <v>6.22</v>
      </c>
      <c r="W98" s="197">
        <v>8.42</v>
      </c>
      <c r="X98" s="197">
        <v>48.72</v>
      </c>
      <c r="Y98" s="197">
        <v>0</v>
      </c>
      <c r="Z98" s="197">
        <v>64.650000000000006</v>
      </c>
      <c r="AA98" s="197">
        <v>19.29</v>
      </c>
      <c r="AB98" s="197">
        <v>0</v>
      </c>
      <c r="AC98" s="197">
        <v>17.86</v>
      </c>
      <c r="AD98" s="197">
        <v>12.46</v>
      </c>
      <c r="AE98" s="197">
        <v>0</v>
      </c>
      <c r="AF98" s="197">
        <v>0</v>
      </c>
      <c r="AG98" s="197">
        <v>41.69</v>
      </c>
      <c r="AH98" s="197">
        <v>0</v>
      </c>
      <c r="AI98" s="197">
        <v>15.56</v>
      </c>
      <c r="AJ98" s="197">
        <v>0</v>
      </c>
      <c r="AK98" s="197">
        <v>18.399999999999999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0.6678500000000005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4.9474450000000028</v>
      </c>
      <c r="L99">
        <f t="shared" si="0"/>
        <v>0.15544249999999996</v>
      </c>
      <c r="M99">
        <f t="shared" si="0"/>
        <v>6.1679999999999881E-2</v>
      </c>
      <c r="N99">
        <f t="shared" si="0"/>
        <v>2.4857499999999998E-2</v>
      </c>
      <c r="O99">
        <f t="shared" si="0"/>
        <v>7.1014999999999953E-2</v>
      </c>
      <c r="P99">
        <f t="shared" si="0"/>
        <v>2.1117500000000011E-2</v>
      </c>
      <c r="Q99">
        <f t="shared" si="0"/>
        <v>9.1752499999999848E-2</v>
      </c>
      <c r="R99">
        <f t="shared" si="0"/>
        <v>8.2655000000000034E-2</v>
      </c>
      <c r="S99">
        <f t="shared" si="0"/>
        <v>0.13569999999999979</v>
      </c>
      <c r="T99">
        <f t="shared" si="0"/>
        <v>0</v>
      </c>
      <c r="U99">
        <f t="shared" si="0"/>
        <v>5.0022500000000053E-2</v>
      </c>
      <c r="V99">
        <f t="shared" si="0"/>
        <v>5.1747500000000002E-2</v>
      </c>
      <c r="W99">
        <f t="shared" si="0"/>
        <v>6.5245000000000011E-2</v>
      </c>
      <c r="X99">
        <f t="shared" si="0"/>
        <v>0.28375750000000005</v>
      </c>
      <c r="Y99">
        <f t="shared" si="0"/>
        <v>0</v>
      </c>
      <c r="Z99">
        <f t="shared" si="0"/>
        <v>0.49071000000000081</v>
      </c>
      <c r="AA99">
        <f t="shared" si="0"/>
        <v>0.15631250000000016</v>
      </c>
      <c r="AB99">
        <f t="shared" si="0"/>
        <v>0</v>
      </c>
      <c r="AC99">
        <f t="shared" si="0"/>
        <v>0.42334499999999986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1.0105800000000009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0.39315000000000044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16.27</v>
      </c>
      <c r="H3" s="197">
        <v>0</v>
      </c>
      <c r="I3" s="197">
        <v>0</v>
      </c>
      <c r="J3" s="197">
        <v>21.16</v>
      </c>
      <c r="K3" s="197">
        <v>88.25</v>
      </c>
      <c r="L3" s="197">
        <v>46.04</v>
      </c>
      <c r="M3" s="197">
        <v>0</v>
      </c>
      <c r="N3" s="197">
        <v>0.57999999999999996</v>
      </c>
      <c r="O3" s="197">
        <v>2.0299999999999998</v>
      </c>
      <c r="P3" s="197">
        <v>1.95</v>
      </c>
      <c r="Q3" s="197">
        <v>3.16</v>
      </c>
      <c r="R3" s="197">
        <v>8.1</v>
      </c>
      <c r="S3" s="197">
        <v>3.82</v>
      </c>
      <c r="T3" s="197">
        <v>0</v>
      </c>
      <c r="U3" s="197">
        <v>9.82</v>
      </c>
      <c r="V3" s="197">
        <v>0.21</v>
      </c>
      <c r="W3" s="197">
        <v>0.45</v>
      </c>
      <c r="X3" s="197">
        <v>1.51</v>
      </c>
      <c r="Y3" s="197">
        <v>0</v>
      </c>
      <c r="Z3" s="197">
        <v>2.85</v>
      </c>
      <c r="AA3" s="197">
        <v>0.78</v>
      </c>
      <c r="AB3" s="197">
        <v>0</v>
      </c>
      <c r="AC3" s="197">
        <v>9.61</v>
      </c>
      <c r="AD3" s="197">
        <v>6.82</v>
      </c>
      <c r="AE3" s="197">
        <v>0</v>
      </c>
      <c r="AF3" s="197">
        <v>0</v>
      </c>
      <c r="AG3" s="197">
        <v>20.86</v>
      </c>
      <c r="AH3" s="197">
        <v>0</v>
      </c>
      <c r="AI3" s="197">
        <v>8.84</v>
      </c>
      <c r="AJ3" s="197">
        <v>0</v>
      </c>
      <c r="AK3" s="197">
        <v>9.17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16.27</v>
      </c>
      <c r="H4" s="197">
        <v>0</v>
      </c>
      <c r="I4" s="197">
        <v>0</v>
      </c>
      <c r="J4" s="197">
        <v>21.16</v>
      </c>
      <c r="K4" s="197">
        <v>86.72</v>
      </c>
      <c r="L4" s="197">
        <v>18.63</v>
      </c>
      <c r="M4" s="197">
        <v>0</v>
      </c>
      <c r="N4" s="197">
        <v>0.57999999999999996</v>
      </c>
      <c r="O4" s="197">
        <v>2.0299999999999998</v>
      </c>
      <c r="P4" s="197">
        <v>1.95</v>
      </c>
      <c r="Q4" s="197">
        <v>2.41</v>
      </c>
      <c r="R4" s="197">
        <v>7.89</v>
      </c>
      <c r="S4" s="197">
        <v>3.33</v>
      </c>
      <c r="T4" s="197">
        <v>0</v>
      </c>
      <c r="U4" s="197">
        <v>9.82</v>
      </c>
      <c r="V4" s="197">
        <v>0.21</v>
      </c>
      <c r="W4" s="197">
        <v>0.45</v>
      </c>
      <c r="X4" s="197">
        <v>1.51</v>
      </c>
      <c r="Y4" s="197">
        <v>0</v>
      </c>
      <c r="Z4" s="197">
        <v>2.85</v>
      </c>
      <c r="AA4" s="197">
        <v>0.78</v>
      </c>
      <c r="AB4" s="197">
        <v>0</v>
      </c>
      <c r="AC4" s="197">
        <v>9.61</v>
      </c>
      <c r="AD4" s="197">
        <v>6.82</v>
      </c>
      <c r="AE4" s="197">
        <v>0</v>
      </c>
      <c r="AF4" s="197">
        <v>0</v>
      </c>
      <c r="AG4" s="197">
        <v>20.86</v>
      </c>
      <c r="AH4" s="197">
        <v>0</v>
      </c>
      <c r="AI4" s="197">
        <v>8.84</v>
      </c>
      <c r="AJ4" s="197">
        <v>0</v>
      </c>
      <c r="AK4" s="197">
        <v>9.17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16.27</v>
      </c>
      <c r="H5" s="197">
        <v>0</v>
      </c>
      <c r="I5" s="197">
        <v>0</v>
      </c>
      <c r="J5" s="197">
        <v>21.16</v>
      </c>
      <c r="K5" s="197">
        <v>86.72</v>
      </c>
      <c r="L5" s="197">
        <v>46.04</v>
      </c>
      <c r="M5" s="197">
        <v>0</v>
      </c>
      <c r="N5" s="197">
        <v>0.57999999999999996</v>
      </c>
      <c r="O5" s="197">
        <v>2.0299999999999998</v>
      </c>
      <c r="P5" s="197">
        <v>1.95</v>
      </c>
      <c r="Q5" s="197">
        <v>2.27</v>
      </c>
      <c r="R5" s="197">
        <v>7.89</v>
      </c>
      <c r="S5" s="197">
        <v>3.33</v>
      </c>
      <c r="T5" s="197">
        <v>0</v>
      </c>
      <c r="U5" s="197">
        <v>9.82</v>
      </c>
      <c r="V5" s="197">
        <v>3.86</v>
      </c>
      <c r="W5" s="197">
        <v>0.45</v>
      </c>
      <c r="X5" s="197">
        <v>1.51</v>
      </c>
      <c r="Y5" s="197">
        <v>0</v>
      </c>
      <c r="Z5" s="197">
        <v>4.8899999999999997</v>
      </c>
      <c r="AA5" s="197">
        <v>1.1299999999999999</v>
      </c>
      <c r="AB5" s="197">
        <v>0</v>
      </c>
      <c r="AC5" s="197">
        <v>9.61</v>
      </c>
      <c r="AD5" s="197">
        <v>6.82</v>
      </c>
      <c r="AE5" s="197">
        <v>0</v>
      </c>
      <c r="AF5" s="197">
        <v>0</v>
      </c>
      <c r="AG5" s="197">
        <v>20.86</v>
      </c>
      <c r="AH5" s="197">
        <v>0</v>
      </c>
      <c r="AI5" s="197">
        <v>8.84</v>
      </c>
      <c r="AJ5" s="197">
        <v>0</v>
      </c>
      <c r="AK5" s="197">
        <v>9.17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16.27</v>
      </c>
      <c r="H6" s="197">
        <v>0</v>
      </c>
      <c r="I6" s="197">
        <v>0</v>
      </c>
      <c r="J6" s="197">
        <v>21.16</v>
      </c>
      <c r="K6" s="197">
        <v>86.72</v>
      </c>
      <c r="L6" s="197">
        <v>46.04</v>
      </c>
      <c r="M6" s="197">
        <v>0</v>
      </c>
      <c r="N6" s="197">
        <v>0.57999999999999996</v>
      </c>
      <c r="O6" s="197">
        <v>2.0299999999999998</v>
      </c>
      <c r="P6" s="197">
        <v>1.95</v>
      </c>
      <c r="Q6" s="197">
        <v>2.27</v>
      </c>
      <c r="R6" s="197">
        <v>7.89</v>
      </c>
      <c r="S6" s="197">
        <v>3.33</v>
      </c>
      <c r="T6" s="197">
        <v>0</v>
      </c>
      <c r="U6" s="197">
        <v>9.82</v>
      </c>
      <c r="V6" s="197">
        <v>5.27</v>
      </c>
      <c r="W6" s="197">
        <v>0.45</v>
      </c>
      <c r="X6" s="197">
        <v>1.51</v>
      </c>
      <c r="Y6" s="197">
        <v>0</v>
      </c>
      <c r="Z6" s="197">
        <v>4.8899999999999997</v>
      </c>
      <c r="AA6" s="197">
        <v>1.1299999999999999</v>
      </c>
      <c r="AB6" s="197">
        <v>0</v>
      </c>
      <c r="AC6" s="197">
        <v>9.61</v>
      </c>
      <c r="AD6" s="197">
        <v>6.82</v>
      </c>
      <c r="AE6" s="197">
        <v>0</v>
      </c>
      <c r="AF6" s="197">
        <v>0</v>
      </c>
      <c r="AG6" s="197">
        <v>20.86</v>
      </c>
      <c r="AH6" s="197">
        <v>0</v>
      </c>
      <c r="AI6" s="197">
        <v>8.84</v>
      </c>
      <c r="AJ6" s="197">
        <v>0</v>
      </c>
      <c r="AK6" s="197">
        <v>9.17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16.27</v>
      </c>
      <c r="H7" s="197">
        <v>0</v>
      </c>
      <c r="I7" s="197">
        <v>0</v>
      </c>
      <c r="J7" s="197">
        <v>21.16</v>
      </c>
      <c r="K7" s="197">
        <v>88.25</v>
      </c>
      <c r="L7" s="197">
        <v>46.04</v>
      </c>
      <c r="M7" s="197">
        <v>0</v>
      </c>
      <c r="N7" s="197">
        <v>0.57999999999999996</v>
      </c>
      <c r="O7" s="197">
        <v>2.0299999999999998</v>
      </c>
      <c r="P7" s="197">
        <v>1.95</v>
      </c>
      <c r="Q7" s="197">
        <v>2.27</v>
      </c>
      <c r="R7" s="197">
        <v>7.89</v>
      </c>
      <c r="S7" s="197">
        <v>3.33</v>
      </c>
      <c r="T7" s="197">
        <v>0</v>
      </c>
      <c r="U7" s="197">
        <v>9.76</v>
      </c>
      <c r="V7" s="197">
        <v>5.27</v>
      </c>
      <c r="W7" s="197">
        <v>0.33</v>
      </c>
      <c r="X7" s="197">
        <v>1.51</v>
      </c>
      <c r="Y7" s="197">
        <v>0</v>
      </c>
      <c r="Z7" s="197">
        <v>27.49</v>
      </c>
      <c r="AA7" s="197">
        <v>9.8800000000000008</v>
      </c>
      <c r="AB7" s="197">
        <v>0</v>
      </c>
      <c r="AC7" s="197">
        <v>9.61</v>
      </c>
      <c r="AD7" s="197">
        <v>6.82</v>
      </c>
      <c r="AE7" s="197">
        <v>0</v>
      </c>
      <c r="AF7" s="197">
        <v>0</v>
      </c>
      <c r="AG7" s="197">
        <v>20.86</v>
      </c>
      <c r="AH7" s="197">
        <v>0</v>
      </c>
      <c r="AI7" s="197">
        <v>8.84</v>
      </c>
      <c r="AJ7" s="197">
        <v>0</v>
      </c>
      <c r="AK7" s="197">
        <v>9.17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21.16</v>
      </c>
      <c r="K8" s="197">
        <v>88.25</v>
      </c>
      <c r="L8" s="197">
        <v>46.04</v>
      </c>
      <c r="M8" s="197">
        <v>0</v>
      </c>
      <c r="N8" s="197">
        <v>0.57999999999999996</v>
      </c>
      <c r="O8" s="197">
        <v>2.0299999999999998</v>
      </c>
      <c r="P8" s="197">
        <v>1.95</v>
      </c>
      <c r="Q8" s="197">
        <v>2.27</v>
      </c>
      <c r="R8" s="197">
        <v>7.89</v>
      </c>
      <c r="S8" s="197">
        <v>3.33</v>
      </c>
      <c r="T8" s="197">
        <v>0</v>
      </c>
      <c r="U8" s="197">
        <v>9.76</v>
      </c>
      <c r="V8" s="197">
        <v>5.27</v>
      </c>
      <c r="W8" s="197">
        <v>0.33</v>
      </c>
      <c r="X8" s="197">
        <v>1.51</v>
      </c>
      <c r="Y8" s="197">
        <v>0</v>
      </c>
      <c r="Z8" s="197">
        <v>32.29</v>
      </c>
      <c r="AA8" s="197">
        <v>9.8800000000000008</v>
      </c>
      <c r="AB8" s="197">
        <v>0</v>
      </c>
      <c r="AC8" s="197">
        <v>9.61</v>
      </c>
      <c r="AD8" s="197">
        <v>6.82</v>
      </c>
      <c r="AE8" s="197">
        <v>0</v>
      </c>
      <c r="AF8" s="197">
        <v>0</v>
      </c>
      <c r="AG8" s="197">
        <v>20.86</v>
      </c>
      <c r="AH8" s="197">
        <v>0</v>
      </c>
      <c r="AI8" s="197">
        <v>8.84</v>
      </c>
      <c r="AJ8" s="197">
        <v>0</v>
      </c>
      <c r="AK8" s="197">
        <v>9.17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16.27</v>
      </c>
      <c r="H9" s="197">
        <v>0</v>
      </c>
      <c r="I9" s="197">
        <v>0</v>
      </c>
      <c r="J9" s="197">
        <v>21.16</v>
      </c>
      <c r="K9" s="197">
        <v>88.25</v>
      </c>
      <c r="L9" s="197">
        <v>46.04</v>
      </c>
      <c r="M9" s="197">
        <v>0</v>
      </c>
      <c r="N9" s="197">
        <v>0.57999999999999996</v>
      </c>
      <c r="O9" s="197">
        <v>2.0299999999999998</v>
      </c>
      <c r="P9" s="197">
        <v>1.95</v>
      </c>
      <c r="Q9" s="197">
        <v>2.27</v>
      </c>
      <c r="R9" s="197">
        <v>7.89</v>
      </c>
      <c r="S9" s="197">
        <v>3.33</v>
      </c>
      <c r="T9" s="197">
        <v>0</v>
      </c>
      <c r="U9" s="197">
        <v>9.76</v>
      </c>
      <c r="V9" s="197">
        <v>5.27</v>
      </c>
      <c r="W9" s="197">
        <v>0.33</v>
      </c>
      <c r="X9" s="197">
        <v>1.51</v>
      </c>
      <c r="Y9" s="197">
        <v>0</v>
      </c>
      <c r="Z9" s="197">
        <v>38.049999999999997</v>
      </c>
      <c r="AA9" s="197">
        <v>9.8800000000000008</v>
      </c>
      <c r="AB9" s="197">
        <v>0</v>
      </c>
      <c r="AC9" s="197">
        <v>9.61</v>
      </c>
      <c r="AD9" s="197">
        <v>6.82</v>
      </c>
      <c r="AE9" s="197">
        <v>0</v>
      </c>
      <c r="AF9" s="197">
        <v>0</v>
      </c>
      <c r="AG9" s="197">
        <v>20.86</v>
      </c>
      <c r="AH9" s="197">
        <v>0</v>
      </c>
      <c r="AI9" s="197">
        <v>8.84</v>
      </c>
      <c r="AJ9" s="197">
        <v>0</v>
      </c>
      <c r="AK9" s="197">
        <v>9.17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16.27</v>
      </c>
      <c r="H10" s="197">
        <v>0</v>
      </c>
      <c r="I10" s="197">
        <v>0</v>
      </c>
      <c r="J10" s="197">
        <v>21.16</v>
      </c>
      <c r="K10" s="197">
        <v>88.25</v>
      </c>
      <c r="L10" s="197">
        <v>46.04</v>
      </c>
      <c r="M10" s="197">
        <v>0</v>
      </c>
      <c r="N10" s="197">
        <v>0.57999999999999996</v>
      </c>
      <c r="O10" s="197">
        <v>2.0299999999999998</v>
      </c>
      <c r="P10" s="197">
        <v>1.95</v>
      </c>
      <c r="Q10" s="197">
        <v>2.27</v>
      </c>
      <c r="R10" s="197">
        <v>7.89</v>
      </c>
      <c r="S10" s="197">
        <v>3.33</v>
      </c>
      <c r="T10" s="197">
        <v>0</v>
      </c>
      <c r="U10" s="197">
        <v>9.76</v>
      </c>
      <c r="V10" s="197">
        <v>5.27</v>
      </c>
      <c r="W10" s="197">
        <v>1.3</v>
      </c>
      <c r="X10" s="197">
        <v>1.51</v>
      </c>
      <c r="Y10" s="197">
        <v>0</v>
      </c>
      <c r="Z10" s="197">
        <v>38.049999999999997</v>
      </c>
      <c r="AA10" s="197">
        <v>9.8800000000000008</v>
      </c>
      <c r="AB10" s="197">
        <v>0</v>
      </c>
      <c r="AC10" s="197">
        <v>9.61</v>
      </c>
      <c r="AD10" s="197">
        <v>6.82</v>
      </c>
      <c r="AE10" s="197">
        <v>0</v>
      </c>
      <c r="AF10" s="197">
        <v>0</v>
      </c>
      <c r="AG10" s="197">
        <v>20.86</v>
      </c>
      <c r="AH10" s="197">
        <v>0</v>
      </c>
      <c r="AI10" s="197">
        <v>8.84</v>
      </c>
      <c r="AJ10" s="197">
        <v>0</v>
      </c>
      <c r="AK10" s="197">
        <v>9.17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16.27</v>
      </c>
      <c r="H11" s="197">
        <v>0</v>
      </c>
      <c r="I11" s="197">
        <v>0</v>
      </c>
      <c r="J11" s="197">
        <v>21.16</v>
      </c>
      <c r="K11" s="197">
        <v>88.25</v>
      </c>
      <c r="L11" s="197">
        <v>46.04</v>
      </c>
      <c r="M11" s="197">
        <v>0</v>
      </c>
      <c r="N11" s="197">
        <v>0.57999999999999996</v>
      </c>
      <c r="O11" s="197">
        <v>2.0299999999999998</v>
      </c>
      <c r="P11" s="197">
        <v>1.95</v>
      </c>
      <c r="Q11" s="197">
        <v>2.27</v>
      </c>
      <c r="R11" s="197">
        <v>7.89</v>
      </c>
      <c r="S11" s="197">
        <v>3.33</v>
      </c>
      <c r="T11" s="197">
        <v>0</v>
      </c>
      <c r="U11" s="197">
        <v>9.76</v>
      </c>
      <c r="V11" s="197">
        <v>5.27</v>
      </c>
      <c r="W11" s="197">
        <v>1.3</v>
      </c>
      <c r="X11" s="197">
        <v>1.51</v>
      </c>
      <c r="Y11" s="197">
        <v>0</v>
      </c>
      <c r="Z11" s="197">
        <v>38.049999999999997</v>
      </c>
      <c r="AA11" s="197">
        <v>9.8800000000000008</v>
      </c>
      <c r="AB11" s="197">
        <v>0</v>
      </c>
      <c r="AC11" s="197">
        <v>9.61</v>
      </c>
      <c r="AD11" s="197">
        <v>6.82</v>
      </c>
      <c r="AE11" s="197">
        <v>0</v>
      </c>
      <c r="AF11" s="197">
        <v>0</v>
      </c>
      <c r="AG11" s="197">
        <v>21.14</v>
      </c>
      <c r="AH11" s="197">
        <v>0</v>
      </c>
      <c r="AI11" s="197">
        <v>8.84</v>
      </c>
      <c r="AJ11" s="197">
        <v>0</v>
      </c>
      <c r="AK11" s="197">
        <v>9.17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16.27</v>
      </c>
      <c r="H12" s="197">
        <v>0</v>
      </c>
      <c r="I12" s="197">
        <v>0</v>
      </c>
      <c r="J12" s="197">
        <v>21.16</v>
      </c>
      <c r="K12" s="197">
        <v>88.25</v>
      </c>
      <c r="L12" s="197">
        <v>46.04</v>
      </c>
      <c r="M12" s="197">
        <v>0</v>
      </c>
      <c r="N12" s="197">
        <v>0.57999999999999996</v>
      </c>
      <c r="O12" s="197">
        <v>2.0299999999999998</v>
      </c>
      <c r="P12" s="197">
        <v>1.95</v>
      </c>
      <c r="Q12" s="197">
        <v>2.27</v>
      </c>
      <c r="R12" s="197">
        <v>7.89</v>
      </c>
      <c r="S12" s="197">
        <v>3.33</v>
      </c>
      <c r="T12" s="197">
        <v>0</v>
      </c>
      <c r="U12" s="197">
        <v>9.76</v>
      </c>
      <c r="V12" s="197">
        <v>5.27</v>
      </c>
      <c r="W12" s="197">
        <v>1.3</v>
      </c>
      <c r="X12" s="197">
        <v>1.51</v>
      </c>
      <c r="Y12" s="197">
        <v>0</v>
      </c>
      <c r="Z12" s="197">
        <v>38.049999999999997</v>
      </c>
      <c r="AA12" s="197">
        <v>9.8800000000000008</v>
      </c>
      <c r="AB12" s="197">
        <v>0</v>
      </c>
      <c r="AC12" s="197">
        <v>9.61</v>
      </c>
      <c r="AD12" s="197">
        <v>6.82</v>
      </c>
      <c r="AE12" s="197">
        <v>0</v>
      </c>
      <c r="AF12" s="197">
        <v>0</v>
      </c>
      <c r="AG12" s="197">
        <v>21.14</v>
      </c>
      <c r="AH12" s="197">
        <v>0</v>
      </c>
      <c r="AI12" s="197">
        <v>8.84</v>
      </c>
      <c r="AJ12" s="197">
        <v>0</v>
      </c>
      <c r="AK12" s="197">
        <v>9.17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21.16</v>
      </c>
      <c r="K13" s="197">
        <v>88.25</v>
      </c>
      <c r="L13" s="197">
        <v>45.25</v>
      </c>
      <c r="M13" s="197">
        <v>0</v>
      </c>
      <c r="N13" s="197">
        <v>0.57999999999999996</v>
      </c>
      <c r="O13" s="197">
        <v>2.0299999999999998</v>
      </c>
      <c r="P13" s="197">
        <v>1.95</v>
      </c>
      <c r="Q13" s="197">
        <v>2.27</v>
      </c>
      <c r="R13" s="197">
        <v>7.89</v>
      </c>
      <c r="S13" s="197">
        <v>3.33</v>
      </c>
      <c r="T13" s="197">
        <v>0</v>
      </c>
      <c r="U13" s="197">
        <v>9.76</v>
      </c>
      <c r="V13" s="197">
        <v>5.27</v>
      </c>
      <c r="W13" s="197">
        <v>1.3</v>
      </c>
      <c r="X13" s="197">
        <v>1.51</v>
      </c>
      <c r="Y13" s="197">
        <v>0</v>
      </c>
      <c r="Z13" s="197">
        <v>38.049999999999997</v>
      </c>
      <c r="AA13" s="197">
        <v>9.8800000000000008</v>
      </c>
      <c r="AB13" s="197">
        <v>0</v>
      </c>
      <c r="AC13" s="197">
        <v>9.61</v>
      </c>
      <c r="AD13" s="197">
        <v>6.82</v>
      </c>
      <c r="AE13" s="197">
        <v>0</v>
      </c>
      <c r="AF13" s="197">
        <v>0</v>
      </c>
      <c r="AG13" s="197">
        <v>21.14</v>
      </c>
      <c r="AH13" s="197">
        <v>0</v>
      </c>
      <c r="AI13" s="197">
        <v>8.84</v>
      </c>
      <c r="AJ13" s="197">
        <v>0</v>
      </c>
      <c r="AK13" s="197">
        <v>9.17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21.16</v>
      </c>
      <c r="K14" s="197">
        <v>87.94</v>
      </c>
      <c r="L14" s="197">
        <v>44.07</v>
      </c>
      <c r="M14" s="197">
        <v>0</v>
      </c>
      <c r="N14" s="197">
        <v>0.57999999999999996</v>
      </c>
      <c r="O14" s="197">
        <v>2.0299999999999998</v>
      </c>
      <c r="P14" s="197">
        <v>1.95</v>
      </c>
      <c r="Q14" s="197">
        <v>2.1800000000000002</v>
      </c>
      <c r="R14" s="197">
        <v>7.89</v>
      </c>
      <c r="S14" s="197">
        <v>3.26</v>
      </c>
      <c r="T14" s="197">
        <v>0</v>
      </c>
      <c r="U14" s="197">
        <v>9.76</v>
      </c>
      <c r="V14" s="197">
        <v>5.27</v>
      </c>
      <c r="W14" s="197">
        <v>1.3</v>
      </c>
      <c r="X14" s="197">
        <v>1.51</v>
      </c>
      <c r="Y14" s="197">
        <v>0</v>
      </c>
      <c r="Z14" s="197">
        <v>38.049999999999997</v>
      </c>
      <c r="AA14" s="197">
        <v>9.8800000000000008</v>
      </c>
      <c r="AB14" s="197">
        <v>0</v>
      </c>
      <c r="AC14" s="197">
        <v>9.61</v>
      </c>
      <c r="AD14" s="197">
        <v>6.82</v>
      </c>
      <c r="AE14" s="197">
        <v>0</v>
      </c>
      <c r="AF14" s="197">
        <v>0</v>
      </c>
      <c r="AG14" s="197">
        <v>21.14</v>
      </c>
      <c r="AH14" s="197">
        <v>0</v>
      </c>
      <c r="AI14" s="197">
        <v>8.84</v>
      </c>
      <c r="AJ14" s="197">
        <v>0</v>
      </c>
      <c r="AK14" s="197">
        <v>9.17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21.16</v>
      </c>
      <c r="K15" s="197">
        <v>87.75</v>
      </c>
      <c r="L15" s="197">
        <v>44.07</v>
      </c>
      <c r="M15" s="197">
        <v>0</v>
      </c>
      <c r="N15" s="197">
        <v>0.57999999999999996</v>
      </c>
      <c r="O15" s="197">
        <v>2.0299999999999998</v>
      </c>
      <c r="P15" s="197">
        <v>1.95</v>
      </c>
      <c r="Q15" s="197">
        <v>2.1800000000000002</v>
      </c>
      <c r="R15" s="197">
        <v>7.89</v>
      </c>
      <c r="S15" s="197">
        <v>3.26</v>
      </c>
      <c r="T15" s="197">
        <v>0</v>
      </c>
      <c r="U15" s="197">
        <v>9.76</v>
      </c>
      <c r="V15" s="197">
        <v>2.88</v>
      </c>
      <c r="W15" s="197">
        <v>1.25</v>
      </c>
      <c r="X15" s="197">
        <v>1.51</v>
      </c>
      <c r="Y15" s="197">
        <v>0</v>
      </c>
      <c r="Z15" s="197">
        <v>38.049999999999997</v>
      </c>
      <c r="AA15" s="197">
        <v>9.8800000000000008</v>
      </c>
      <c r="AB15" s="197">
        <v>0</v>
      </c>
      <c r="AC15" s="197">
        <v>9.61</v>
      </c>
      <c r="AD15" s="197">
        <v>6.82</v>
      </c>
      <c r="AE15" s="197">
        <v>0</v>
      </c>
      <c r="AF15" s="197">
        <v>0</v>
      </c>
      <c r="AG15" s="197">
        <v>21.14</v>
      </c>
      <c r="AH15" s="197">
        <v>0</v>
      </c>
      <c r="AI15" s="197">
        <v>8.84</v>
      </c>
      <c r="AJ15" s="197">
        <v>0</v>
      </c>
      <c r="AK15" s="197">
        <v>9.17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21.16</v>
      </c>
      <c r="K16" s="197">
        <v>88.12</v>
      </c>
      <c r="L16" s="197">
        <v>44.07</v>
      </c>
      <c r="M16" s="197">
        <v>0</v>
      </c>
      <c r="N16" s="197">
        <v>0.57999999999999996</v>
      </c>
      <c r="O16" s="197">
        <v>2.0299999999999998</v>
      </c>
      <c r="P16" s="197">
        <v>1.95</v>
      </c>
      <c r="Q16" s="197">
        <v>2.1800000000000002</v>
      </c>
      <c r="R16" s="197">
        <v>7.89</v>
      </c>
      <c r="S16" s="197">
        <v>3.26</v>
      </c>
      <c r="T16" s="197">
        <v>0</v>
      </c>
      <c r="U16" s="197">
        <v>9.76</v>
      </c>
      <c r="V16" s="197">
        <v>2.88</v>
      </c>
      <c r="W16" s="197">
        <v>1.25</v>
      </c>
      <c r="X16" s="197">
        <v>1.51</v>
      </c>
      <c r="Y16" s="197">
        <v>0</v>
      </c>
      <c r="Z16" s="197">
        <v>38.049999999999997</v>
      </c>
      <c r="AA16" s="197">
        <v>9.8800000000000008</v>
      </c>
      <c r="AB16" s="197">
        <v>0</v>
      </c>
      <c r="AC16" s="197">
        <v>9.61</v>
      </c>
      <c r="AD16" s="197">
        <v>6.82</v>
      </c>
      <c r="AE16" s="197">
        <v>0</v>
      </c>
      <c r="AF16" s="197">
        <v>0</v>
      </c>
      <c r="AG16" s="197">
        <v>21.14</v>
      </c>
      <c r="AH16" s="197">
        <v>0</v>
      </c>
      <c r="AI16" s="197">
        <v>8.84</v>
      </c>
      <c r="AJ16" s="197">
        <v>0</v>
      </c>
      <c r="AK16" s="197">
        <v>9.17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21.16</v>
      </c>
      <c r="K17" s="197">
        <v>88.25</v>
      </c>
      <c r="L17" s="197">
        <v>44.07</v>
      </c>
      <c r="M17" s="197">
        <v>0</v>
      </c>
      <c r="N17" s="197">
        <v>0.57999999999999996</v>
      </c>
      <c r="O17" s="197">
        <v>2.0299999999999998</v>
      </c>
      <c r="P17" s="197">
        <v>1.98</v>
      </c>
      <c r="Q17" s="197">
        <v>2.1800000000000002</v>
      </c>
      <c r="R17" s="197">
        <v>7.89</v>
      </c>
      <c r="S17" s="197">
        <v>3.26</v>
      </c>
      <c r="T17" s="197">
        <v>0</v>
      </c>
      <c r="U17" s="197">
        <v>9.76</v>
      </c>
      <c r="V17" s="197">
        <v>2.88</v>
      </c>
      <c r="W17" s="197">
        <v>1.25</v>
      </c>
      <c r="X17" s="197">
        <v>1.51</v>
      </c>
      <c r="Y17" s="197">
        <v>0</v>
      </c>
      <c r="Z17" s="197">
        <v>38.049999999999997</v>
      </c>
      <c r="AA17" s="197">
        <v>9.8800000000000008</v>
      </c>
      <c r="AB17" s="197">
        <v>0</v>
      </c>
      <c r="AC17" s="197">
        <v>9.61</v>
      </c>
      <c r="AD17" s="197">
        <v>6.82</v>
      </c>
      <c r="AE17" s="197">
        <v>0</v>
      </c>
      <c r="AF17" s="197">
        <v>0</v>
      </c>
      <c r="AG17" s="197">
        <v>20.86</v>
      </c>
      <c r="AH17" s="197">
        <v>0</v>
      </c>
      <c r="AI17" s="197">
        <v>8.84</v>
      </c>
      <c r="AJ17" s="197">
        <v>0</v>
      </c>
      <c r="AK17" s="197">
        <v>9.17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21.16</v>
      </c>
      <c r="K18" s="197">
        <v>88.25</v>
      </c>
      <c r="L18" s="197">
        <v>44.07</v>
      </c>
      <c r="M18" s="197">
        <v>0</v>
      </c>
      <c r="N18" s="197">
        <v>0.57999999999999996</v>
      </c>
      <c r="O18" s="197">
        <v>2.0299999999999998</v>
      </c>
      <c r="P18" s="197">
        <v>1.98</v>
      </c>
      <c r="Q18" s="197">
        <v>2.1800000000000002</v>
      </c>
      <c r="R18" s="197">
        <v>7.89</v>
      </c>
      <c r="S18" s="197">
        <v>3.26</v>
      </c>
      <c r="T18" s="197">
        <v>0</v>
      </c>
      <c r="U18" s="197">
        <v>9.76</v>
      </c>
      <c r="V18" s="197">
        <v>2.88</v>
      </c>
      <c r="W18" s="197">
        <v>1.25</v>
      </c>
      <c r="X18" s="197">
        <v>1.51</v>
      </c>
      <c r="Y18" s="197">
        <v>0</v>
      </c>
      <c r="Z18" s="197">
        <v>38.049999999999997</v>
      </c>
      <c r="AA18" s="197">
        <v>9.8800000000000008</v>
      </c>
      <c r="AB18" s="197">
        <v>0</v>
      </c>
      <c r="AC18" s="197">
        <v>9.61</v>
      </c>
      <c r="AD18" s="197">
        <v>6.82</v>
      </c>
      <c r="AE18" s="197">
        <v>0</v>
      </c>
      <c r="AF18" s="197">
        <v>0</v>
      </c>
      <c r="AG18" s="197">
        <v>20.86</v>
      </c>
      <c r="AH18" s="197">
        <v>0</v>
      </c>
      <c r="AI18" s="197">
        <v>8.84</v>
      </c>
      <c r="AJ18" s="197">
        <v>0</v>
      </c>
      <c r="AK18" s="197">
        <v>9.17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21.16</v>
      </c>
      <c r="K19" s="197">
        <v>88.25</v>
      </c>
      <c r="L19" s="197">
        <v>44.07</v>
      </c>
      <c r="M19" s="197">
        <v>0</v>
      </c>
      <c r="N19" s="197">
        <v>0.57999999999999996</v>
      </c>
      <c r="O19" s="197">
        <v>2.0299999999999998</v>
      </c>
      <c r="P19" s="197">
        <v>1.98</v>
      </c>
      <c r="Q19" s="197">
        <v>2.1800000000000002</v>
      </c>
      <c r="R19" s="197">
        <v>7.89</v>
      </c>
      <c r="S19" s="197">
        <v>3.26</v>
      </c>
      <c r="T19" s="197">
        <v>0</v>
      </c>
      <c r="U19" s="197">
        <v>9.76</v>
      </c>
      <c r="V19" s="197">
        <v>5.27</v>
      </c>
      <c r="W19" s="197">
        <v>1.25</v>
      </c>
      <c r="X19" s="197">
        <v>1.51</v>
      </c>
      <c r="Y19" s="197">
        <v>0</v>
      </c>
      <c r="Z19" s="197">
        <v>37.67</v>
      </c>
      <c r="AA19" s="197">
        <v>9.8800000000000008</v>
      </c>
      <c r="AB19" s="197">
        <v>0</v>
      </c>
      <c r="AC19" s="197">
        <v>9.66</v>
      </c>
      <c r="AD19" s="197">
        <v>6.82</v>
      </c>
      <c r="AE19" s="197">
        <v>0</v>
      </c>
      <c r="AF19" s="197">
        <v>0</v>
      </c>
      <c r="AG19" s="197">
        <v>20.86</v>
      </c>
      <c r="AH19" s="197">
        <v>0</v>
      </c>
      <c r="AI19" s="197">
        <v>8.84</v>
      </c>
      <c r="AJ19" s="197">
        <v>0</v>
      </c>
      <c r="AK19" s="197">
        <v>9.17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21.16</v>
      </c>
      <c r="K20" s="197">
        <v>88.25</v>
      </c>
      <c r="L20" s="197">
        <v>44.07</v>
      </c>
      <c r="M20" s="197">
        <v>0</v>
      </c>
      <c r="N20" s="197">
        <v>0.57999999999999996</v>
      </c>
      <c r="O20" s="197">
        <v>2.0299999999999998</v>
      </c>
      <c r="P20" s="197">
        <v>1.98</v>
      </c>
      <c r="Q20" s="197">
        <v>2.1800000000000002</v>
      </c>
      <c r="R20" s="197">
        <v>7.89</v>
      </c>
      <c r="S20" s="197">
        <v>3.26</v>
      </c>
      <c r="T20" s="197">
        <v>0</v>
      </c>
      <c r="U20" s="197">
        <v>9.76</v>
      </c>
      <c r="V20" s="197">
        <v>5.27</v>
      </c>
      <c r="W20" s="197">
        <v>1.25</v>
      </c>
      <c r="X20" s="197">
        <v>1.51</v>
      </c>
      <c r="Y20" s="197">
        <v>0</v>
      </c>
      <c r="Z20" s="197">
        <v>37.67</v>
      </c>
      <c r="AA20" s="197">
        <v>9.8800000000000008</v>
      </c>
      <c r="AB20" s="197">
        <v>0</v>
      </c>
      <c r="AC20" s="197">
        <v>9.66</v>
      </c>
      <c r="AD20" s="197">
        <v>6.82</v>
      </c>
      <c r="AE20" s="197">
        <v>0</v>
      </c>
      <c r="AF20" s="197">
        <v>0</v>
      </c>
      <c r="AG20" s="197">
        <v>20.86</v>
      </c>
      <c r="AH20" s="197">
        <v>0</v>
      </c>
      <c r="AI20" s="197">
        <v>8.84</v>
      </c>
      <c r="AJ20" s="197">
        <v>0</v>
      </c>
      <c r="AK20" s="197">
        <v>9.17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21.16</v>
      </c>
      <c r="K21" s="197">
        <v>88.25</v>
      </c>
      <c r="L21" s="197">
        <v>44.07</v>
      </c>
      <c r="M21" s="197">
        <v>0</v>
      </c>
      <c r="N21" s="197">
        <v>0.57999999999999996</v>
      </c>
      <c r="O21" s="197">
        <v>2.0299999999999998</v>
      </c>
      <c r="P21" s="197">
        <v>1.98</v>
      </c>
      <c r="Q21" s="197">
        <v>2.1800000000000002</v>
      </c>
      <c r="R21" s="197">
        <v>0.43</v>
      </c>
      <c r="S21" s="197">
        <v>3.26</v>
      </c>
      <c r="T21" s="197">
        <v>0</v>
      </c>
      <c r="U21" s="197">
        <v>9.76</v>
      </c>
      <c r="V21" s="197">
        <v>0.21</v>
      </c>
      <c r="W21" s="197">
        <v>0.32</v>
      </c>
      <c r="X21" s="197">
        <v>1.51</v>
      </c>
      <c r="Y21" s="197">
        <v>0</v>
      </c>
      <c r="Z21" s="197">
        <v>2.85</v>
      </c>
      <c r="AA21" s="197">
        <v>0.78</v>
      </c>
      <c r="AB21" s="197">
        <v>0</v>
      </c>
      <c r="AC21" s="197">
        <v>9.66</v>
      </c>
      <c r="AD21" s="197">
        <v>6.82</v>
      </c>
      <c r="AE21" s="197">
        <v>0</v>
      </c>
      <c r="AF21" s="197">
        <v>0</v>
      </c>
      <c r="AG21" s="197">
        <v>20.86</v>
      </c>
      <c r="AH21" s="197">
        <v>0</v>
      </c>
      <c r="AI21" s="197">
        <v>8.84</v>
      </c>
      <c r="AJ21" s="197">
        <v>0</v>
      </c>
      <c r="AK21" s="197">
        <v>9.17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21.16</v>
      </c>
      <c r="K22" s="197">
        <v>88.25</v>
      </c>
      <c r="L22" s="197">
        <v>44.07</v>
      </c>
      <c r="M22" s="197">
        <v>0</v>
      </c>
      <c r="N22" s="197">
        <v>0.57999999999999996</v>
      </c>
      <c r="O22" s="197">
        <v>2.0299999999999998</v>
      </c>
      <c r="P22" s="197">
        <v>1.98</v>
      </c>
      <c r="Q22" s="197">
        <v>2.1800000000000002</v>
      </c>
      <c r="R22" s="197">
        <v>0.43</v>
      </c>
      <c r="S22" s="197">
        <v>3.33</v>
      </c>
      <c r="T22" s="197">
        <v>0</v>
      </c>
      <c r="U22" s="197">
        <v>9.76</v>
      </c>
      <c r="V22" s="197">
        <v>0.21</v>
      </c>
      <c r="W22" s="197">
        <v>0.32</v>
      </c>
      <c r="X22" s="197">
        <v>1.51</v>
      </c>
      <c r="Y22" s="197">
        <v>0</v>
      </c>
      <c r="Z22" s="197">
        <v>2.85</v>
      </c>
      <c r="AA22" s="197">
        <v>0.78</v>
      </c>
      <c r="AB22" s="197">
        <v>0</v>
      </c>
      <c r="AC22" s="197">
        <v>9.66</v>
      </c>
      <c r="AD22" s="197">
        <v>6.82</v>
      </c>
      <c r="AE22" s="197">
        <v>0</v>
      </c>
      <c r="AF22" s="197">
        <v>0</v>
      </c>
      <c r="AG22" s="197">
        <v>20.86</v>
      </c>
      <c r="AH22" s="197">
        <v>0</v>
      </c>
      <c r="AI22" s="197">
        <v>8.84</v>
      </c>
      <c r="AJ22" s="197">
        <v>0</v>
      </c>
      <c r="AK22" s="197">
        <v>9.17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</v>
      </c>
      <c r="H23" s="197">
        <v>0</v>
      </c>
      <c r="I23" s="197">
        <v>0</v>
      </c>
      <c r="J23" s="197">
        <v>21.16</v>
      </c>
      <c r="K23" s="197">
        <v>88.25</v>
      </c>
      <c r="L23" s="197">
        <v>46.04</v>
      </c>
      <c r="M23" s="197">
        <v>0</v>
      </c>
      <c r="N23" s="197">
        <v>0.57999999999999996</v>
      </c>
      <c r="O23" s="197">
        <v>2.0299999999999998</v>
      </c>
      <c r="P23" s="197">
        <v>2.0099999999999998</v>
      </c>
      <c r="Q23" s="197">
        <v>2.19</v>
      </c>
      <c r="R23" s="197">
        <v>7.89</v>
      </c>
      <c r="S23" s="197">
        <v>3.27</v>
      </c>
      <c r="T23" s="197">
        <v>0</v>
      </c>
      <c r="U23" s="197">
        <v>9.76</v>
      </c>
      <c r="V23" s="197">
        <v>0.21</v>
      </c>
      <c r="W23" s="197">
        <v>0.32</v>
      </c>
      <c r="X23" s="197">
        <v>1.51</v>
      </c>
      <c r="Y23" s="197">
        <v>0</v>
      </c>
      <c r="Z23" s="197">
        <v>2.85</v>
      </c>
      <c r="AA23" s="197">
        <v>0.78</v>
      </c>
      <c r="AB23" s="197">
        <v>0</v>
      </c>
      <c r="AC23" s="197">
        <v>9.66</v>
      </c>
      <c r="AD23" s="197">
        <v>6.82</v>
      </c>
      <c r="AE23" s="197">
        <v>0</v>
      </c>
      <c r="AF23" s="197">
        <v>0</v>
      </c>
      <c r="AG23" s="197">
        <v>20.86</v>
      </c>
      <c r="AH23" s="197">
        <v>0</v>
      </c>
      <c r="AI23" s="197">
        <v>8.84</v>
      </c>
      <c r="AJ23" s="197">
        <v>0</v>
      </c>
      <c r="AK23" s="197">
        <v>9.17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</v>
      </c>
      <c r="H24" s="197">
        <v>0</v>
      </c>
      <c r="I24" s="197">
        <v>0</v>
      </c>
      <c r="J24" s="197">
        <v>21.16</v>
      </c>
      <c r="K24" s="197">
        <v>88.25</v>
      </c>
      <c r="L24" s="197">
        <v>46.04</v>
      </c>
      <c r="M24" s="197">
        <v>0</v>
      </c>
      <c r="N24" s="197">
        <v>0.57999999999999996</v>
      </c>
      <c r="O24" s="197">
        <v>2.0299999999999998</v>
      </c>
      <c r="P24" s="197">
        <v>2.04</v>
      </c>
      <c r="Q24" s="197">
        <v>2.19</v>
      </c>
      <c r="R24" s="197">
        <v>7.89</v>
      </c>
      <c r="S24" s="197">
        <v>3.27</v>
      </c>
      <c r="T24" s="197">
        <v>0</v>
      </c>
      <c r="U24" s="197">
        <v>9.76</v>
      </c>
      <c r="V24" s="197">
        <v>0.21</v>
      </c>
      <c r="W24" s="197">
        <v>0.32</v>
      </c>
      <c r="X24" s="197">
        <v>1.51</v>
      </c>
      <c r="Y24" s="197">
        <v>0</v>
      </c>
      <c r="Z24" s="197">
        <v>2.85</v>
      </c>
      <c r="AA24" s="197">
        <v>0.78</v>
      </c>
      <c r="AB24" s="197">
        <v>0</v>
      </c>
      <c r="AC24" s="197">
        <v>9.66</v>
      </c>
      <c r="AD24" s="197">
        <v>6.82</v>
      </c>
      <c r="AE24" s="197">
        <v>0</v>
      </c>
      <c r="AF24" s="197">
        <v>0</v>
      </c>
      <c r="AG24" s="197">
        <v>20.86</v>
      </c>
      <c r="AH24" s="197">
        <v>0</v>
      </c>
      <c r="AI24" s="197">
        <v>8.84</v>
      </c>
      <c r="AJ24" s="197">
        <v>0</v>
      </c>
      <c r="AK24" s="197">
        <v>9.17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</v>
      </c>
      <c r="H25" s="197">
        <v>0</v>
      </c>
      <c r="I25" s="197">
        <v>0</v>
      </c>
      <c r="J25" s="197">
        <v>21.16</v>
      </c>
      <c r="K25" s="197">
        <v>88.25</v>
      </c>
      <c r="L25" s="197">
        <v>46.04</v>
      </c>
      <c r="M25" s="197">
        <v>0</v>
      </c>
      <c r="N25" s="197">
        <v>0.57999999999999996</v>
      </c>
      <c r="O25" s="197">
        <v>2.0299999999999998</v>
      </c>
      <c r="P25" s="197">
        <v>2.0499999999999998</v>
      </c>
      <c r="Q25" s="197">
        <v>2.27</v>
      </c>
      <c r="R25" s="197">
        <v>7.89</v>
      </c>
      <c r="S25" s="197">
        <v>3.34</v>
      </c>
      <c r="T25" s="197">
        <v>0</v>
      </c>
      <c r="U25" s="197">
        <v>9.76</v>
      </c>
      <c r="V25" s="197">
        <v>0.21</v>
      </c>
      <c r="W25" s="197">
        <v>1.36</v>
      </c>
      <c r="X25" s="197">
        <v>1.51</v>
      </c>
      <c r="Y25" s="197">
        <v>0</v>
      </c>
      <c r="Z25" s="197">
        <v>2.85</v>
      </c>
      <c r="AA25" s="197">
        <v>0.78</v>
      </c>
      <c r="AB25" s="197">
        <v>0</v>
      </c>
      <c r="AC25" s="197">
        <v>9.66</v>
      </c>
      <c r="AD25" s="197">
        <v>6.82</v>
      </c>
      <c r="AE25" s="197">
        <v>0</v>
      </c>
      <c r="AF25" s="197">
        <v>0</v>
      </c>
      <c r="AG25" s="197">
        <v>20.86</v>
      </c>
      <c r="AH25" s="197">
        <v>0</v>
      </c>
      <c r="AI25" s="197">
        <v>8.84</v>
      </c>
      <c r="AJ25" s="197">
        <v>0</v>
      </c>
      <c r="AK25" s="197">
        <v>9.17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</v>
      </c>
      <c r="H26" s="197">
        <v>0</v>
      </c>
      <c r="I26" s="197">
        <v>0</v>
      </c>
      <c r="J26" s="197">
        <v>21.16</v>
      </c>
      <c r="K26" s="197">
        <v>88.25</v>
      </c>
      <c r="L26" s="197">
        <v>46.04</v>
      </c>
      <c r="M26" s="197">
        <v>0</v>
      </c>
      <c r="N26" s="197">
        <v>0.57999999999999996</v>
      </c>
      <c r="O26" s="197">
        <v>2.0299999999999998</v>
      </c>
      <c r="P26" s="197">
        <v>2.0499999999999998</v>
      </c>
      <c r="Q26" s="197">
        <v>2.27</v>
      </c>
      <c r="R26" s="197">
        <v>7.89</v>
      </c>
      <c r="S26" s="197">
        <v>3.34</v>
      </c>
      <c r="T26" s="197">
        <v>0</v>
      </c>
      <c r="U26" s="197">
        <v>9.76</v>
      </c>
      <c r="V26" s="197">
        <v>0.21</v>
      </c>
      <c r="W26" s="197">
        <v>0.66</v>
      </c>
      <c r="X26" s="197">
        <v>1.51</v>
      </c>
      <c r="Y26" s="197">
        <v>0</v>
      </c>
      <c r="Z26" s="197">
        <v>2.85</v>
      </c>
      <c r="AA26" s="197">
        <v>0.78</v>
      </c>
      <c r="AB26" s="197">
        <v>0</v>
      </c>
      <c r="AC26" s="197">
        <v>9.66</v>
      </c>
      <c r="AD26" s="197">
        <v>6.82</v>
      </c>
      <c r="AE26" s="197">
        <v>0</v>
      </c>
      <c r="AF26" s="197">
        <v>0</v>
      </c>
      <c r="AG26" s="197">
        <v>20.86</v>
      </c>
      <c r="AH26" s="197">
        <v>0</v>
      </c>
      <c r="AI26" s="197">
        <v>8.84</v>
      </c>
      <c r="AJ26" s="197">
        <v>0</v>
      </c>
      <c r="AK26" s="197">
        <v>9.17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</v>
      </c>
      <c r="H27" s="197">
        <v>0</v>
      </c>
      <c r="I27" s="197">
        <v>0</v>
      </c>
      <c r="J27" s="197">
        <v>21.16</v>
      </c>
      <c r="K27" s="197">
        <v>88.25</v>
      </c>
      <c r="L27" s="197">
        <v>46.04</v>
      </c>
      <c r="M27" s="197">
        <v>0</v>
      </c>
      <c r="N27" s="197">
        <v>0.57999999999999996</v>
      </c>
      <c r="O27" s="197">
        <v>2.0299999999999998</v>
      </c>
      <c r="P27" s="197">
        <v>2.0499999999999998</v>
      </c>
      <c r="Q27" s="197">
        <v>2.27</v>
      </c>
      <c r="R27" s="197">
        <v>0.43</v>
      </c>
      <c r="S27" s="197">
        <v>3.34</v>
      </c>
      <c r="T27" s="197">
        <v>0</v>
      </c>
      <c r="U27" s="197">
        <v>9.76</v>
      </c>
      <c r="V27" s="197">
        <v>0.21</v>
      </c>
      <c r="W27" s="197">
        <v>0.39</v>
      </c>
      <c r="X27" s="197">
        <v>1.51</v>
      </c>
      <c r="Y27" s="197">
        <v>0</v>
      </c>
      <c r="Z27" s="197">
        <v>2.85</v>
      </c>
      <c r="AA27" s="197">
        <v>0.78</v>
      </c>
      <c r="AB27" s="197">
        <v>0</v>
      </c>
      <c r="AC27" s="197">
        <v>9.66</v>
      </c>
      <c r="AD27" s="197">
        <v>6.82</v>
      </c>
      <c r="AE27" s="197">
        <v>0</v>
      </c>
      <c r="AF27" s="197">
        <v>0</v>
      </c>
      <c r="AG27" s="197">
        <v>20.86</v>
      </c>
      <c r="AH27" s="197">
        <v>0</v>
      </c>
      <c r="AI27" s="197">
        <v>8.84</v>
      </c>
      <c r="AJ27" s="197">
        <v>0</v>
      </c>
      <c r="AK27" s="197">
        <v>9.17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</v>
      </c>
      <c r="H28" s="197">
        <v>0</v>
      </c>
      <c r="I28" s="197">
        <v>0</v>
      </c>
      <c r="J28" s="197">
        <v>21.16</v>
      </c>
      <c r="K28" s="197">
        <v>49.87</v>
      </c>
      <c r="L28" s="197">
        <v>46.04</v>
      </c>
      <c r="M28" s="197">
        <v>0</v>
      </c>
      <c r="N28" s="197">
        <v>0.57999999999999996</v>
      </c>
      <c r="O28" s="197">
        <v>2.0299999999999998</v>
      </c>
      <c r="P28" s="197">
        <v>2.0499999999999998</v>
      </c>
      <c r="Q28" s="197">
        <v>2.27</v>
      </c>
      <c r="R28" s="197">
        <v>0.43</v>
      </c>
      <c r="S28" s="197">
        <v>3.34</v>
      </c>
      <c r="T28" s="197">
        <v>0</v>
      </c>
      <c r="U28" s="197">
        <v>9.76</v>
      </c>
      <c r="V28" s="197">
        <v>0.21</v>
      </c>
      <c r="W28" s="197">
        <v>0.39</v>
      </c>
      <c r="X28" s="197">
        <v>1.51</v>
      </c>
      <c r="Y28" s="197">
        <v>0</v>
      </c>
      <c r="Z28" s="197">
        <v>2.85</v>
      </c>
      <c r="AA28" s="197">
        <v>0.78</v>
      </c>
      <c r="AB28" s="197">
        <v>0</v>
      </c>
      <c r="AC28" s="197">
        <v>9.66</v>
      </c>
      <c r="AD28" s="197">
        <v>6.82</v>
      </c>
      <c r="AE28" s="197">
        <v>0</v>
      </c>
      <c r="AF28" s="197">
        <v>0</v>
      </c>
      <c r="AG28" s="197">
        <v>20.86</v>
      </c>
      <c r="AH28" s="197">
        <v>0</v>
      </c>
      <c r="AI28" s="197">
        <v>8.84</v>
      </c>
      <c r="AJ28" s="197">
        <v>0</v>
      </c>
      <c r="AK28" s="197">
        <v>9.17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</v>
      </c>
      <c r="H29" s="197">
        <v>0</v>
      </c>
      <c r="I29" s="197">
        <v>0</v>
      </c>
      <c r="J29" s="197">
        <v>21.16</v>
      </c>
      <c r="K29" s="197">
        <v>87.31</v>
      </c>
      <c r="L29" s="197">
        <v>46.04</v>
      </c>
      <c r="M29" s="197">
        <v>0</v>
      </c>
      <c r="N29" s="197">
        <v>0.57999999999999996</v>
      </c>
      <c r="O29" s="197">
        <v>2.0299999999999998</v>
      </c>
      <c r="P29" s="197">
        <v>2.0499999999999998</v>
      </c>
      <c r="Q29" s="197">
        <v>2.27</v>
      </c>
      <c r="R29" s="197">
        <v>0.43</v>
      </c>
      <c r="S29" s="197">
        <v>3.34</v>
      </c>
      <c r="T29" s="197">
        <v>0</v>
      </c>
      <c r="U29" s="197">
        <v>9.76</v>
      </c>
      <c r="V29" s="197">
        <v>0.21</v>
      </c>
      <c r="W29" s="197">
        <v>0.41</v>
      </c>
      <c r="X29" s="197">
        <v>1.51</v>
      </c>
      <c r="Y29" s="197">
        <v>0</v>
      </c>
      <c r="Z29" s="197">
        <v>2.85</v>
      </c>
      <c r="AA29" s="197">
        <v>0.78</v>
      </c>
      <c r="AB29" s="197">
        <v>0</v>
      </c>
      <c r="AC29" s="197">
        <v>9.66</v>
      </c>
      <c r="AD29" s="197">
        <v>6.82</v>
      </c>
      <c r="AE29" s="197">
        <v>0</v>
      </c>
      <c r="AF29" s="197">
        <v>0</v>
      </c>
      <c r="AG29" s="197">
        <v>20.86</v>
      </c>
      <c r="AH29" s="197">
        <v>0</v>
      </c>
      <c r="AI29" s="197">
        <v>8.84</v>
      </c>
      <c r="AJ29" s="197">
        <v>0</v>
      </c>
      <c r="AK29" s="197">
        <v>9.17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</v>
      </c>
      <c r="H30" s="197">
        <v>0</v>
      </c>
      <c r="I30" s="197">
        <v>0</v>
      </c>
      <c r="J30" s="197">
        <v>21.16</v>
      </c>
      <c r="K30" s="197">
        <v>88.25</v>
      </c>
      <c r="L30" s="197">
        <v>46.04</v>
      </c>
      <c r="M30" s="197">
        <v>0</v>
      </c>
      <c r="N30" s="197">
        <v>0.57999999999999996</v>
      </c>
      <c r="O30" s="197">
        <v>2.0299999999999998</v>
      </c>
      <c r="P30" s="197">
        <v>2.0499999999999998</v>
      </c>
      <c r="Q30" s="197">
        <v>2.27</v>
      </c>
      <c r="R30" s="197">
        <v>0.43</v>
      </c>
      <c r="S30" s="197">
        <v>3.34</v>
      </c>
      <c r="T30" s="197">
        <v>0</v>
      </c>
      <c r="U30" s="197">
        <v>9.76</v>
      </c>
      <c r="V30" s="197">
        <v>0.21</v>
      </c>
      <c r="W30" s="197">
        <v>0.41</v>
      </c>
      <c r="X30" s="197">
        <v>1.51</v>
      </c>
      <c r="Y30" s="197">
        <v>0</v>
      </c>
      <c r="Z30" s="197">
        <v>2.85</v>
      </c>
      <c r="AA30" s="197">
        <v>0.78</v>
      </c>
      <c r="AB30" s="197">
        <v>0</v>
      </c>
      <c r="AC30" s="197">
        <v>9.66</v>
      </c>
      <c r="AD30" s="197">
        <v>6.82</v>
      </c>
      <c r="AE30" s="197">
        <v>0</v>
      </c>
      <c r="AF30" s="197">
        <v>0</v>
      </c>
      <c r="AG30" s="197">
        <v>20.86</v>
      </c>
      <c r="AH30" s="197">
        <v>0</v>
      </c>
      <c r="AI30" s="197">
        <v>8.84</v>
      </c>
      <c r="AJ30" s="197">
        <v>0</v>
      </c>
      <c r="AK30" s="197">
        <v>9.17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</v>
      </c>
      <c r="H31" s="197">
        <v>0</v>
      </c>
      <c r="I31" s="197">
        <v>0</v>
      </c>
      <c r="J31" s="197">
        <v>21.16</v>
      </c>
      <c r="K31" s="197">
        <v>88.25</v>
      </c>
      <c r="L31" s="197">
        <v>46.04</v>
      </c>
      <c r="M31" s="197">
        <v>0</v>
      </c>
      <c r="N31" s="197">
        <v>0.57999999999999996</v>
      </c>
      <c r="O31" s="197">
        <v>2.0299999999999998</v>
      </c>
      <c r="P31" s="197">
        <v>2.0699999999999998</v>
      </c>
      <c r="Q31" s="197">
        <v>2.19</v>
      </c>
      <c r="R31" s="197">
        <v>0.43</v>
      </c>
      <c r="S31" s="197">
        <v>3.27</v>
      </c>
      <c r="T31" s="197">
        <v>0</v>
      </c>
      <c r="U31" s="197">
        <v>9.76</v>
      </c>
      <c r="V31" s="197">
        <v>0.21</v>
      </c>
      <c r="W31" s="197">
        <v>0.41</v>
      </c>
      <c r="X31" s="197">
        <v>1.51</v>
      </c>
      <c r="Y31" s="197">
        <v>0</v>
      </c>
      <c r="Z31" s="197">
        <v>2.85</v>
      </c>
      <c r="AA31" s="197">
        <v>0.78</v>
      </c>
      <c r="AB31" s="197">
        <v>0</v>
      </c>
      <c r="AC31" s="197">
        <v>9.66</v>
      </c>
      <c r="AD31" s="197">
        <v>6.82</v>
      </c>
      <c r="AE31" s="197">
        <v>0</v>
      </c>
      <c r="AF31" s="197">
        <v>0</v>
      </c>
      <c r="AG31" s="197">
        <v>20.86</v>
      </c>
      <c r="AH31" s="197">
        <v>0</v>
      </c>
      <c r="AI31" s="197">
        <v>8.84</v>
      </c>
      <c r="AJ31" s="197">
        <v>0</v>
      </c>
      <c r="AK31" s="197">
        <v>9.17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</v>
      </c>
      <c r="H32" s="197">
        <v>0</v>
      </c>
      <c r="I32" s="197">
        <v>0</v>
      </c>
      <c r="J32" s="197">
        <v>21.16</v>
      </c>
      <c r="K32" s="197">
        <v>88.25</v>
      </c>
      <c r="L32" s="197">
        <v>46.04</v>
      </c>
      <c r="M32" s="197">
        <v>0</v>
      </c>
      <c r="N32" s="197">
        <v>0.57999999999999996</v>
      </c>
      <c r="O32" s="197">
        <v>2.0299999999999998</v>
      </c>
      <c r="P32" s="197">
        <v>2.06</v>
      </c>
      <c r="Q32" s="197">
        <v>2.19</v>
      </c>
      <c r="R32" s="197">
        <v>5.97</v>
      </c>
      <c r="S32" s="197">
        <v>3.27</v>
      </c>
      <c r="T32" s="197">
        <v>0</v>
      </c>
      <c r="U32" s="197">
        <v>9.76</v>
      </c>
      <c r="V32" s="197">
        <v>0.21</v>
      </c>
      <c r="W32" s="197">
        <v>0.41</v>
      </c>
      <c r="X32" s="197">
        <v>1.51</v>
      </c>
      <c r="Y32" s="197">
        <v>0</v>
      </c>
      <c r="Z32" s="197">
        <v>2.85</v>
      </c>
      <c r="AA32" s="197">
        <v>0.78</v>
      </c>
      <c r="AB32" s="197">
        <v>0</v>
      </c>
      <c r="AC32" s="197">
        <v>9.66</v>
      </c>
      <c r="AD32" s="197">
        <v>6.82</v>
      </c>
      <c r="AE32" s="197">
        <v>0</v>
      </c>
      <c r="AF32" s="197">
        <v>0</v>
      </c>
      <c r="AG32" s="197">
        <v>20.86</v>
      </c>
      <c r="AH32" s="197">
        <v>0</v>
      </c>
      <c r="AI32" s="197">
        <v>8.84</v>
      </c>
      <c r="AJ32" s="197">
        <v>0</v>
      </c>
      <c r="AK32" s="197">
        <v>9.17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</v>
      </c>
      <c r="H33" s="197">
        <v>0</v>
      </c>
      <c r="I33" s="197">
        <v>0</v>
      </c>
      <c r="J33" s="197">
        <v>21.16</v>
      </c>
      <c r="K33" s="197">
        <v>88.25</v>
      </c>
      <c r="L33" s="197">
        <v>46.04</v>
      </c>
      <c r="M33" s="197">
        <v>0</v>
      </c>
      <c r="N33" s="197">
        <v>0.57999999999999996</v>
      </c>
      <c r="O33" s="197">
        <v>2.0299999999999998</v>
      </c>
      <c r="P33" s="197">
        <v>2.06</v>
      </c>
      <c r="Q33" s="197">
        <v>2.1800000000000002</v>
      </c>
      <c r="R33" s="197">
        <v>5.97</v>
      </c>
      <c r="S33" s="197">
        <v>3.26</v>
      </c>
      <c r="T33" s="197">
        <v>0</v>
      </c>
      <c r="U33" s="197">
        <v>9.76</v>
      </c>
      <c r="V33" s="197">
        <v>0.21</v>
      </c>
      <c r="W33" s="197">
        <v>0.41</v>
      </c>
      <c r="X33" s="197">
        <v>1.51</v>
      </c>
      <c r="Y33" s="197">
        <v>0</v>
      </c>
      <c r="Z33" s="197">
        <v>2.85</v>
      </c>
      <c r="AA33" s="197">
        <v>0.78</v>
      </c>
      <c r="AB33" s="197">
        <v>0</v>
      </c>
      <c r="AC33" s="197">
        <v>9.66</v>
      </c>
      <c r="AD33" s="197">
        <v>6.82</v>
      </c>
      <c r="AE33" s="197">
        <v>0</v>
      </c>
      <c r="AF33" s="197">
        <v>0</v>
      </c>
      <c r="AG33" s="197">
        <v>20.86</v>
      </c>
      <c r="AH33" s="197">
        <v>0</v>
      </c>
      <c r="AI33" s="197">
        <v>8.84</v>
      </c>
      <c r="AJ33" s="197">
        <v>0</v>
      </c>
      <c r="AK33" s="197">
        <v>9.17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</v>
      </c>
      <c r="H34" s="197">
        <v>0</v>
      </c>
      <c r="I34" s="197">
        <v>0</v>
      </c>
      <c r="J34" s="197">
        <v>21.16</v>
      </c>
      <c r="K34" s="197">
        <v>79.41</v>
      </c>
      <c r="L34" s="197">
        <v>46.04</v>
      </c>
      <c r="M34" s="197">
        <v>0</v>
      </c>
      <c r="N34" s="197">
        <v>0.57999999999999996</v>
      </c>
      <c r="O34" s="197">
        <v>2.0299999999999998</v>
      </c>
      <c r="P34" s="197">
        <v>2.06</v>
      </c>
      <c r="Q34" s="197">
        <v>2.1800000000000002</v>
      </c>
      <c r="R34" s="197">
        <v>5.97</v>
      </c>
      <c r="S34" s="197">
        <v>3.26</v>
      </c>
      <c r="T34" s="197">
        <v>0</v>
      </c>
      <c r="U34" s="197">
        <v>9.76</v>
      </c>
      <c r="V34" s="197">
        <v>0.21</v>
      </c>
      <c r="W34" s="197">
        <v>0</v>
      </c>
      <c r="X34" s="197">
        <v>1.51</v>
      </c>
      <c r="Y34" s="197">
        <v>0</v>
      </c>
      <c r="Z34" s="197">
        <v>2.85</v>
      </c>
      <c r="AA34" s="197">
        <v>0.78</v>
      </c>
      <c r="AB34" s="197">
        <v>0</v>
      </c>
      <c r="AC34" s="197">
        <v>9.66</v>
      </c>
      <c r="AD34" s="197">
        <v>6.82</v>
      </c>
      <c r="AE34" s="197">
        <v>0</v>
      </c>
      <c r="AF34" s="197">
        <v>0</v>
      </c>
      <c r="AG34" s="197">
        <v>20.86</v>
      </c>
      <c r="AH34" s="197">
        <v>0</v>
      </c>
      <c r="AI34" s="197">
        <v>8.84</v>
      </c>
      <c r="AJ34" s="197">
        <v>0</v>
      </c>
      <c r="AK34" s="197">
        <v>9.17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</v>
      </c>
      <c r="H35" s="197">
        <v>0</v>
      </c>
      <c r="I35" s="197">
        <v>0</v>
      </c>
      <c r="J35" s="197">
        <v>21.16</v>
      </c>
      <c r="K35" s="197">
        <v>79.41</v>
      </c>
      <c r="L35" s="197">
        <v>44.07</v>
      </c>
      <c r="M35" s="197">
        <v>0</v>
      </c>
      <c r="N35" s="197">
        <v>0.57999999999999996</v>
      </c>
      <c r="O35" s="197">
        <v>2.0299999999999998</v>
      </c>
      <c r="P35" s="197">
        <v>2.06</v>
      </c>
      <c r="Q35" s="197">
        <v>2.1800000000000002</v>
      </c>
      <c r="R35" s="197">
        <v>5.97</v>
      </c>
      <c r="S35" s="197">
        <v>3.26</v>
      </c>
      <c r="T35" s="197">
        <v>0</v>
      </c>
      <c r="U35" s="197">
        <v>9.89</v>
      </c>
      <c r="V35" s="197">
        <v>2.5</v>
      </c>
      <c r="W35" s="197">
        <v>1.57</v>
      </c>
      <c r="X35" s="197">
        <v>1.51</v>
      </c>
      <c r="Y35" s="197">
        <v>0</v>
      </c>
      <c r="Z35" s="197">
        <v>39.369999999999997</v>
      </c>
      <c r="AA35" s="197">
        <v>9.48</v>
      </c>
      <c r="AB35" s="197">
        <v>0</v>
      </c>
      <c r="AC35" s="197">
        <v>9.66</v>
      </c>
      <c r="AD35" s="197">
        <v>6.82</v>
      </c>
      <c r="AE35" s="197">
        <v>0</v>
      </c>
      <c r="AF35" s="197">
        <v>0</v>
      </c>
      <c r="AG35" s="197">
        <v>20.86</v>
      </c>
      <c r="AH35" s="197">
        <v>0</v>
      </c>
      <c r="AI35" s="197">
        <v>8.84</v>
      </c>
      <c r="AJ35" s="197">
        <v>0</v>
      </c>
      <c r="AK35" s="197">
        <v>9.17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21.16</v>
      </c>
      <c r="K36" s="197">
        <v>79.41</v>
      </c>
      <c r="L36" s="197">
        <v>44.07</v>
      </c>
      <c r="M36" s="197">
        <v>0</v>
      </c>
      <c r="N36" s="197">
        <v>0.57999999999999996</v>
      </c>
      <c r="O36" s="197">
        <v>2.0299999999999998</v>
      </c>
      <c r="P36" s="197">
        <v>2.06</v>
      </c>
      <c r="Q36" s="197">
        <v>2.1800000000000002</v>
      </c>
      <c r="R36" s="197">
        <v>5.97</v>
      </c>
      <c r="S36" s="197">
        <v>3.26</v>
      </c>
      <c r="T36" s="197">
        <v>0</v>
      </c>
      <c r="U36" s="197">
        <v>9.82</v>
      </c>
      <c r="V36" s="197">
        <v>3.97</v>
      </c>
      <c r="W36" s="197">
        <v>1.57</v>
      </c>
      <c r="X36" s="197">
        <v>1.51</v>
      </c>
      <c r="Y36" s="197">
        <v>0</v>
      </c>
      <c r="Z36" s="197">
        <v>39.369999999999997</v>
      </c>
      <c r="AA36" s="197">
        <v>9.48</v>
      </c>
      <c r="AB36" s="197">
        <v>0</v>
      </c>
      <c r="AC36" s="197">
        <v>9.66</v>
      </c>
      <c r="AD36" s="197">
        <v>6.82</v>
      </c>
      <c r="AE36" s="197">
        <v>0</v>
      </c>
      <c r="AF36" s="197">
        <v>0</v>
      </c>
      <c r="AG36" s="197">
        <v>20.86</v>
      </c>
      <c r="AH36" s="197">
        <v>0</v>
      </c>
      <c r="AI36" s="197">
        <v>8.84</v>
      </c>
      <c r="AJ36" s="197">
        <v>0</v>
      </c>
      <c r="AK36" s="197">
        <v>9.17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21.16</v>
      </c>
      <c r="K37" s="197">
        <v>77.459999999999994</v>
      </c>
      <c r="L37" s="197">
        <v>44.07</v>
      </c>
      <c r="M37" s="197">
        <v>0</v>
      </c>
      <c r="N37" s="197">
        <v>0.57999999999999996</v>
      </c>
      <c r="O37" s="197">
        <v>2.0299999999999998</v>
      </c>
      <c r="P37" s="197">
        <v>2.2400000000000002</v>
      </c>
      <c r="Q37" s="197">
        <v>2.1800000000000002</v>
      </c>
      <c r="R37" s="197">
        <v>5.97</v>
      </c>
      <c r="S37" s="197">
        <v>3.26</v>
      </c>
      <c r="T37" s="197">
        <v>0</v>
      </c>
      <c r="U37" s="197">
        <v>9.82</v>
      </c>
      <c r="V37" s="197">
        <v>5.27</v>
      </c>
      <c r="W37" s="197">
        <v>2.91</v>
      </c>
      <c r="X37" s="197">
        <v>20.190000000000001</v>
      </c>
      <c r="Y37" s="197">
        <v>0</v>
      </c>
      <c r="Z37" s="197">
        <v>39.369999999999997</v>
      </c>
      <c r="AA37" s="197">
        <v>9.48</v>
      </c>
      <c r="AB37" s="197">
        <v>0</v>
      </c>
      <c r="AC37" s="197">
        <v>9.66</v>
      </c>
      <c r="AD37" s="197">
        <v>6.82</v>
      </c>
      <c r="AE37" s="197">
        <v>0</v>
      </c>
      <c r="AF37" s="197">
        <v>0</v>
      </c>
      <c r="AG37" s="197">
        <v>20.86</v>
      </c>
      <c r="AH37" s="197">
        <v>0</v>
      </c>
      <c r="AI37" s="197">
        <v>8.84</v>
      </c>
      <c r="AJ37" s="197">
        <v>0</v>
      </c>
      <c r="AK37" s="197">
        <v>9.17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21.16</v>
      </c>
      <c r="K38" s="197">
        <v>77.459999999999994</v>
      </c>
      <c r="L38" s="197">
        <v>44.07</v>
      </c>
      <c r="M38" s="197">
        <v>0</v>
      </c>
      <c r="N38" s="197">
        <v>0.57999999999999996</v>
      </c>
      <c r="O38" s="197">
        <v>2.0299999999999998</v>
      </c>
      <c r="P38" s="197">
        <v>2.2400000000000002</v>
      </c>
      <c r="Q38" s="197">
        <v>2.1800000000000002</v>
      </c>
      <c r="R38" s="197">
        <v>5.97</v>
      </c>
      <c r="S38" s="197">
        <v>3.26</v>
      </c>
      <c r="T38" s="197">
        <v>0</v>
      </c>
      <c r="U38" s="197">
        <v>9.82</v>
      </c>
      <c r="V38" s="197">
        <v>5.27</v>
      </c>
      <c r="W38" s="197">
        <v>3.11</v>
      </c>
      <c r="X38" s="197">
        <v>20.190000000000001</v>
      </c>
      <c r="Y38" s="197">
        <v>0</v>
      </c>
      <c r="Z38" s="197">
        <v>39.369999999999997</v>
      </c>
      <c r="AA38" s="197">
        <v>9.48</v>
      </c>
      <c r="AB38" s="197">
        <v>0</v>
      </c>
      <c r="AC38" s="197">
        <v>9.66</v>
      </c>
      <c r="AD38" s="197">
        <v>6.82</v>
      </c>
      <c r="AE38" s="197">
        <v>0</v>
      </c>
      <c r="AF38" s="197">
        <v>0</v>
      </c>
      <c r="AG38" s="197">
        <v>20.86</v>
      </c>
      <c r="AH38" s="197">
        <v>0</v>
      </c>
      <c r="AI38" s="197">
        <v>8.84</v>
      </c>
      <c r="AJ38" s="197">
        <v>0</v>
      </c>
      <c r="AK38" s="197">
        <v>9.17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</v>
      </c>
      <c r="H39" s="197">
        <v>0</v>
      </c>
      <c r="I39" s="197">
        <v>0</v>
      </c>
      <c r="J39" s="197">
        <v>21.16</v>
      </c>
      <c r="K39" s="197">
        <v>77.459999999999994</v>
      </c>
      <c r="L39" s="197">
        <v>35.880000000000003</v>
      </c>
      <c r="M39" s="197">
        <v>0</v>
      </c>
      <c r="N39" s="197">
        <v>0.57999999999999996</v>
      </c>
      <c r="O39" s="197">
        <v>2.0299999999999998</v>
      </c>
      <c r="P39" s="197">
        <v>2.2400000000000002</v>
      </c>
      <c r="Q39" s="197">
        <v>2.1800000000000002</v>
      </c>
      <c r="R39" s="197">
        <v>5.97</v>
      </c>
      <c r="S39" s="197">
        <v>3.26</v>
      </c>
      <c r="T39" s="197">
        <v>0</v>
      </c>
      <c r="U39" s="197">
        <v>9.82</v>
      </c>
      <c r="V39" s="197">
        <v>5.27</v>
      </c>
      <c r="W39" s="197">
        <v>3.88</v>
      </c>
      <c r="X39" s="197">
        <v>20.190000000000001</v>
      </c>
      <c r="Y39" s="197">
        <v>0</v>
      </c>
      <c r="Z39" s="197">
        <v>39.369999999999997</v>
      </c>
      <c r="AA39" s="197">
        <v>9.48</v>
      </c>
      <c r="AB39" s="197">
        <v>0</v>
      </c>
      <c r="AC39" s="197">
        <v>9.66</v>
      </c>
      <c r="AD39" s="197">
        <v>6.82</v>
      </c>
      <c r="AE39" s="197">
        <v>0</v>
      </c>
      <c r="AF39" s="197">
        <v>0</v>
      </c>
      <c r="AG39" s="197">
        <v>20.86</v>
      </c>
      <c r="AH39" s="197">
        <v>0</v>
      </c>
      <c r="AI39" s="197">
        <v>8.84</v>
      </c>
      <c r="AJ39" s="197">
        <v>0</v>
      </c>
      <c r="AK39" s="197">
        <v>9.17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</v>
      </c>
      <c r="H40" s="197">
        <v>0</v>
      </c>
      <c r="I40" s="197">
        <v>0</v>
      </c>
      <c r="J40" s="197">
        <v>21.16</v>
      </c>
      <c r="K40" s="197">
        <v>77.459999999999994</v>
      </c>
      <c r="L40" s="197">
        <v>35.880000000000003</v>
      </c>
      <c r="M40" s="197">
        <v>0</v>
      </c>
      <c r="N40" s="197">
        <v>0.57999999999999996</v>
      </c>
      <c r="O40" s="197">
        <v>2.0299999999999998</v>
      </c>
      <c r="P40" s="197">
        <v>2.2400000000000002</v>
      </c>
      <c r="Q40" s="197">
        <v>2.1800000000000002</v>
      </c>
      <c r="R40" s="197">
        <v>5.97</v>
      </c>
      <c r="S40" s="197">
        <v>3.26</v>
      </c>
      <c r="T40" s="197">
        <v>0</v>
      </c>
      <c r="U40" s="197">
        <v>9.82</v>
      </c>
      <c r="V40" s="197">
        <v>5.27</v>
      </c>
      <c r="W40" s="197">
        <v>3.88</v>
      </c>
      <c r="X40" s="197">
        <v>20.190000000000001</v>
      </c>
      <c r="Y40" s="197">
        <v>0</v>
      </c>
      <c r="Z40" s="197">
        <v>39.369999999999997</v>
      </c>
      <c r="AA40" s="197">
        <v>9.48</v>
      </c>
      <c r="AB40" s="197">
        <v>0</v>
      </c>
      <c r="AC40" s="197">
        <v>9.66</v>
      </c>
      <c r="AD40" s="197">
        <v>6.82</v>
      </c>
      <c r="AE40" s="197">
        <v>0</v>
      </c>
      <c r="AF40" s="197">
        <v>0</v>
      </c>
      <c r="AG40" s="197">
        <v>20.86</v>
      </c>
      <c r="AH40" s="197">
        <v>0</v>
      </c>
      <c r="AI40" s="197">
        <v>8.84</v>
      </c>
      <c r="AJ40" s="197">
        <v>0</v>
      </c>
      <c r="AK40" s="197">
        <v>9.17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</v>
      </c>
      <c r="H41" s="197">
        <v>0</v>
      </c>
      <c r="I41" s="197">
        <v>0</v>
      </c>
      <c r="J41" s="197">
        <v>21.16</v>
      </c>
      <c r="K41" s="197">
        <v>77.459999999999994</v>
      </c>
      <c r="L41" s="197">
        <v>35.880000000000003</v>
      </c>
      <c r="M41" s="197">
        <v>0</v>
      </c>
      <c r="N41" s="197">
        <v>0.57999999999999996</v>
      </c>
      <c r="O41" s="197">
        <v>2.0299999999999998</v>
      </c>
      <c r="P41" s="197">
        <v>2.2400000000000002</v>
      </c>
      <c r="Q41" s="197">
        <v>2.1800000000000002</v>
      </c>
      <c r="R41" s="197">
        <v>5.97</v>
      </c>
      <c r="S41" s="197">
        <v>3.26</v>
      </c>
      <c r="T41" s="197">
        <v>0</v>
      </c>
      <c r="U41" s="197">
        <v>9.82</v>
      </c>
      <c r="V41" s="197">
        <v>5.27</v>
      </c>
      <c r="W41" s="197">
        <v>3.88</v>
      </c>
      <c r="X41" s="197">
        <v>20.190000000000001</v>
      </c>
      <c r="Y41" s="197">
        <v>0</v>
      </c>
      <c r="Z41" s="197">
        <v>39.369999999999997</v>
      </c>
      <c r="AA41" s="197">
        <v>9.48</v>
      </c>
      <c r="AB41" s="197">
        <v>0</v>
      </c>
      <c r="AC41" s="197">
        <v>9.66</v>
      </c>
      <c r="AD41" s="197">
        <v>6.82</v>
      </c>
      <c r="AE41" s="197">
        <v>0</v>
      </c>
      <c r="AF41" s="197">
        <v>0</v>
      </c>
      <c r="AG41" s="197">
        <v>20.86</v>
      </c>
      <c r="AH41" s="197">
        <v>0</v>
      </c>
      <c r="AI41" s="197">
        <v>8.84</v>
      </c>
      <c r="AJ41" s="197">
        <v>0</v>
      </c>
      <c r="AK41" s="197">
        <v>9.17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</v>
      </c>
      <c r="H42" s="197">
        <v>0</v>
      </c>
      <c r="I42" s="197">
        <v>0</v>
      </c>
      <c r="J42" s="197">
        <v>21.16</v>
      </c>
      <c r="K42" s="197">
        <v>77.459999999999994</v>
      </c>
      <c r="L42" s="197">
        <v>35.880000000000003</v>
      </c>
      <c r="M42" s="197">
        <v>0</v>
      </c>
      <c r="N42" s="197">
        <v>0.57999999999999996</v>
      </c>
      <c r="O42" s="197">
        <v>2.0299999999999998</v>
      </c>
      <c r="P42" s="197">
        <v>2.2400000000000002</v>
      </c>
      <c r="Q42" s="197">
        <v>2.1800000000000002</v>
      </c>
      <c r="R42" s="197">
        <v>5.97</v>
      </c>
      <c r="S42" s="197">
        <v>3.26</v>
      </c>
      <c r="T42" s="197">
        <v>0</v>
      </c>
      <c r="U42" s="197">
        <v>9.82</v>
      </c>
      <c r="V42" s="197">
        <v>5.27</v>
      </c>
      <c r="W42" s="197">
        <v>3.88</v>
      </c>
      <c r="X42" s="197">
        <v>20.190000000000001</v>
      </c>
      <c r="Y42" s="197">
        <v>0</v>
      </c>
      <c r="Z42" s="197">
        <v>39.369999999999997</v>
      </c>
      <c r="AA42" s="197">
        <v>9.48</v>
      </c>
      <c r="AB42" s="197">
        <v>0</v>
      </c>
      <c r="AC42" s="197">
        <v>9.66</v>
      </c>
      <c r="AD42" s="197">
        <v>6.82</v>
      </c>
      <c r="AE42" s="197">
        <v>0</v>
      </c>
      <c r="AF42" s="197">
        <v>0</v>
      </c>
      <c r="AG42" s="197">
        <v>20.86</v>
      </c>
      <c r="AH42" s="197">
        <v>0</v>
      </c>
      <c r="AI42" s="197">
        <v>8.84</v>
      </c>
      <c r="AJ42" s="197">
        <v>0</v>
      </c>
      <c r="AK42" s="197">
        <v>9.17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</v>
      </c>
      <c r="H43" s="197">
        <v>0</v>
      </c>
      <c r="I43" s="197">
        <v>0</v>
      </c>
      <c r="J43" s="197">
        <v>21.16</v>
      </c>
      <c r="K43" s="197">
        <v>77.459999999999994</v>
      </c>
      <c r="L43" s="197">
        <v>35.880000000000003</v>
      </c>
      <c r="M43" s="197">
        <v>0</v>
      </c>
      <c r="N43" s="197">
        <v>0.57999999999999996</v>
      </c>
      <c r="O43" s="197">
        <v>2.0299999999999998</v>
      </c>
      <c r="P43" s="197">
        <v>2.2400000000000002</v>
      </c>
      <c r="Q43" s="197">
        <v>2.1800000000000002</v>
      </c>
      <c r="R43" s="197">
        <v>5.97</v>
      </c>
      <c r="S43" s="197">
        <v>3.26</v>
      </c>
      <c r="T43" s="197">
        <v>0</v>
      </c>
      <c r="U43" s="197">
        <v>9.82</v>
      </c>
      <c r="V43" s="197">
        <v>5.27</v>
      </c>
      <c r="W43" s="197">
        <v>5.9</v>
      </c>
      <c r="X43" s="197">
        <v>26.27</v>
      </c>
      <c r="Y43" s="197">
        <v>0</v>
      </c>
      <c r="Z43" s="197">
        <v>39.369999999999997</v>
      </c>
      <c r="AA43" s="197">
        <v>9.48</v>
      </c>
      <c r="AB43" s="197">
        <v>0</v>
      </c>
      <c r="AC43" s="197">
        <v>9.66</v>
      </c>
      <c r="AD43" s="197">
        <v>6.82</v>
      </c>
      <c r="AE43" s="197">
        <v>0</v>
      </c>
      <c r="AF43" s="197">
        <v>0</v>
      </c>
      <c r="AG43" s="197">
        <v>20.86</v>
      </c>
      <c r="AH43" s="197">
        <v>0</v>
      </c>
      <c r="AI43" s="197">
        <v>8.84</v>
      </c>
      <c r="AJ43" s="197">
        <v>0</v>
      </c>
      <c r="AK43" s="197">
        <v>9.17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</v>
      </c>
      <c r="H44" s="197">
        <v>0</v>
      </c>
      <c r="I44" s="197">
        <v>0</v>
      </c>
      <c r="J44" s="197">
        <v>21.16</v>
      </c>
      <c r="K44" s="197">
        <v>77.459999999999994</v>
      </c>
      <c r="L44" s="197">
        <v>35.880000000000003</v>
      </c>
      <c r="M44" s="197">
        <v>0</v>
      </c>
      <c r="N44" s="197">
        <v>0.57999999999999996</v>
      </c>
      <c r="O44" s="197">
        <v>2.0299999999999998</v>
      </c>
      <c r="P44" s="197">
        <v>2.2400000000000002</v>
      </c>
      <c r="Q44" s="197">
        <v>2.1800000000000002</v>
      </c>
      <c r="R44" s="197">
        <v>5.96</v>
      </c>
      <c r="S44" s="197">
        <v>3.26</v>
      </c>
      <c r="T44" s="197">
        <v>0</v>
      </c>
      <c r="U44" s="197">
        <v>9.82</v>
      </c>
      <c r="V44" s="197">
        <v>5.27</v>
      </c>
      <c r="W44" s="197">
        <v>5.9</v>
      </c>
      <c r="X44" s="197">
        <v>23.3</v>
      </c>
      <c r="Y44" s="197">
        <v>0</v>
      </c>
      <c r="Z44" s="197">
        <v>39.369999999999997</v>
      </c>
      <c r="AA44" s="197">
        <v>9.48</v>
      </c>
      <c r="AB44" s="197">
        <v>0</v>
      </c>
      <c r="AC44" s="197">
        <v>9.66</v>
      </c>
      <c r="AD44" s="197">
        <v>6.82</v>
      </c>
      <c r="AE44" s="197">
        <v>0</v>
      </c>
      <c r="AF44" s="197">
        <v>0</v>
      </c>
      <c r="AG44" s="197">
        <v>20.86</v>
      </c>
      <c r="AH44" s="197">
        <v>0</v>
      </c>
      <c r="AI44" s="197">
        <v>8.84</v>
      </c>
      <c r="AJ44" s="197">
        <v>0</v>
      </c>
      <c r="AK44" s="197">
        <v>9.17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</v>
      </c>
      <c r="H45" s="197">
        <v>0</v>
      </c>
      <c r="I45" s="197">
        <v>0</v>
      </c>
      <c r="J45" s="197">
        <v>21.16</v>
      </c>
      <c r="K45" s="197">
        <v>77.459999999999994</v>
      </c>
      <c r="L45" s="197">
        <v>35.880000000000003</v>
      </c>
      <c r="M45" s="197">
        <v>0</v>
      </c>
      <c r="N45" s="197">
        <v>0.57999999999999996</v>
      </c>
      <c r="O45" s="197">
        <v>2.0299999999999998</v>
      </c>
      <c r="P45" s="197">
        <v>2.2400000000000002</v>
      </c>
      <c r="Q45" s="197">
        <v>2.1800000000000002</v>
      </c>
      <c r="R45" s="197">
        <v>5.8</v>
      </c>
      <c r="S45" s="197">
        <v>3.26</v>
      </c>
      <c r="T45" s="197">
        <v>0</v>
      </c>
      <c r="U45" s="197">
        <v>9.82</v>
      </c>
      <c r="V45" s="197">
        <v>5.27</v>
      </c>
      <c r="W45" s="197">
        <v>7.39</v>
      </c>
      <c r="X45" s="197">
        <v>20.190000000000001</v>
      </c>
      <c r="Y45" s="197">
        <v>0</v>
      </c>
      <c r="Z45" s="197">
        <v>39.36</v>
      </c>
      <c r="AA45" s="197">
        <v>9.48</v>
      </c>
      <c r="AB45" s="197">
        <v>0</v>
      </c>
      <c r="AC45" s="197">
        <v>9.66</v>
      </c>
      <c r="AD45" s="197">
        <v>6.82</v>
      </c>
      <c r="AE45" s="197">
        <v>0</v>
      </c>
      <c r="AF45" s="197">
        <v>0</v>
      </c>
      <c r="AG45" s="197">
        <v>20.86</v>
      </c>
      <c r="AH45" s="197">
        <v>0</v>
      </c>
      <c r="AI45" s="197">
        <v>8.84</v>
      </c>
      <c r="AJ45" s="197">
        <v>0</v>
      </c>
      <c r="AK45" s="197">
        <v>9.17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</v>
      </c>
      <c r="H46" s="197">
        <v>0</v>
      </c>
      <c r="I46" s="197">
        <v>0</v>
      </c>
      <c r="J46" s="197">
        <v>21.16</v>
      </c>
      <c r="K46" s="197">
        <v>77.459999999999994</v>
      </c>
      <c r="L46" s="197">
        <v>35.880000000000003</v>
      </c>
      <c r="M46" s="197">
        <v>0</v>
      </c>
      <c r="N46" s="197">
        <v>0.57999999999999996</v>
      </c>
      <c r="O46" s="197">
        <v>2.0299999999999998</v>
      </c>
      <c r="P46" s="197">
        <v>2.2400000000000002</v>
      </c>
      <c r="Q46" s="197">
        <v>2.1800000000000002</v>
      </c>
      <c r="R46" s="197">
        <v>5.8</v>
      </c>
      <c r="S46" s="197">
        <v>3.26</v>
      </c>
      <c r="T46" s="197">
        <v>0</v>
      </c>
      <c r="U46" s="197">
        <v>9.82</v>
      </c>
      <c r="V46" s="197">
        <v>5.27</v>
      </c>
      <c r="W46" s="197">
        <v>7.39</v>
      </c>
      <c r="X46" s="197">
        <v>20.190000000000001</v>
      </c>
      <c r="Y46" s="197">
        <v>0</v>
      </c>
      <c r="Z46" s="197">
        <v>39.369999999999997</v>
      </c>
      <c r="AA46" s="197">
        <v>9.8800000000000008</v>
      </c>
      <c r="AB46" s="197">
        <v>0</v>
      </c>
      <c r="AC46" s="197">
        <v>9.66</v>
      </c>
      <c r="AD46" s="197">
        <v>6.82</v>
      </c>
      <c r="AE46" s="197">
        <v>0</v>
      </c>
      <c r="AF46" s="197">
        <v>0</v>
      </c>
      <c r="AG46" s="197">
        <v>20.86</v>
      </c>
      <c r="AH46" s="197">
        <v>0</v>
      </c>
      <c r="AI46" s="197">
        <v>8.84</v>
      </c>
      <c r="AJ46" s="197">
        <v>0</v>
      </c>
      <c r="AK46" s="197">
        <v>9.17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</v>
      </c>
      <c r="H47" s="197">
        <v>0</v>
      </c>
      <c r="I47" s="197">
        <v>0</v>
      </c>
      <c r="J47" s="197">
        <v>21.16</v>
      </c>
      <c r="K47" s="197">
        <v>77.459999999999994</v>
      </c>
      <c r="L47" s="197">
        <v>35.880000000000003</v>
      </c>
      <c r="M47" s="197">
        <v>0</v>
      </c>
      <c r="N47" s="197">
        <v>0.57999999999999996</v>
      </c>
      <c r="O47" s="197">
        <v>2.0299999999999998</v>
      </c>
      <c r="P47" s="197">
        <v>2.2400000000000002</v>
      </c>
      <c r="Q47" s="197">
        <v>2.1800000000000002</v>
      </c>
      <c r="R47" s="197">
        <v>5.53</v>
      </c>
      <c r="S47" s="197">
        <v>3.26</v>
      </c>
      <c r="T47" s="197">
        <v>0</v>
      </c>
      <c r="U47" s="197">
        <v>9.82</v>
      </c>
      <c r="V47" s="197">
        <v>5.27</v>
      </c>
      <c r="W47" s="197">
        <v>6.34</v>
      </c>
      <c r="X47" s="197">
        <v>20.2</v>
      </c>
      <c r="Y47" s="197">
        <v>0</v>
      </c>
      <c r="Z47" s="197">
        <v>39.369999999999997</v>
      </c>
      <c r="AA47" s="197">
        <v>9.8800000000000008</v>
      </c>
      <c r="AB47" s="197">
        <v>0</v>
      </c>
      <c r="AC47" s="197">
        <v>9.66</v>
      </c>
      <c r="AD47" s="197">
        <v>6.82</v>
      </c>
      <c r="AE47" s="197">
        <v>0</v>
      </c>
      <c r="AF47" s="197">
        <v>0</v>
      </c>
      <c r="AG47" s="197">
        <v>20.86</v>
      </c>
      <c r="AH47" s="197">
        <v>0</v>
      </c>
      <c r="AI47" s="197">
        <v>8.84</v>
      </c>
      <c r="AJ47" s="197">
        <v>0</v>
      </c>
      <c r="AK47" s="197">
        <v>9.17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</v>
      </c>
      <c r="H48" s="197">
        <v>0</v>
      </c>
      <c r="I48" s="197">
        <v>0</v>
      </c>
      <c r="J48" s="197">
        <v>21.16</v>
      </c>
      <c r="K48" s="197">
        <v>77.47</v>
      </c>
      <c r="L48" s="197">
        <v>35.880000000000003</v>
      </c>
      <c r="M48" s="197">
        <v>0</v>
      </c>
      <c r="N48" s="197">
        <v>0.57999999999999996</v>
      </c>
      <c r="O48" s="197">
        <v>2.0299999999999998</v>
      </c>
      <c r="P48" s="197">
        <v>2.2400000000000002</v>
      </c>
      <c r="Q48" s="197">
        <v>2.1800000000000002</v>
      </c>
      <c r="R48" s="197">
        <v>5.53</v>
      </c>
      <c r="S48" s="197">
        <v>3.27</v>
      </c>
      <c r="T48" s="197">
        <v>0</v>
      </c>
      <c r="U48" s="197">
        <v>9.82</v>
      </c>
      <c r="V48" s="197">
        <v>5.27</v>
      </c>
      <c r="W48" s="197">
        <v>6.34</v>
      </c>
      <c r="X48" s="197">
        <v>22.15</v>
      </c>
      <c r="Y48" s="197">
        <v>0</v>
      </c>
      <c r="Z48" s="197">
        <v>39.369999999999997</v>
      </c>
      <c r="AA48" s="197">
        <v>9.8800000000000008</v>
      </c>
      <c r="AB48" s="197">
        <v>0</v>
      </c>
      <c r="AC48" s="197">
        <v>9.66</v>
      </c>
      <c r="AD48" s="197">
        <v>6.82</v>
      </c>
      <c r="AE48" s="197">
        <v>0</v>
      </c>
      <c r="AF48" s="197">
        <v>0</v>
      </c>
      <c r="AG48" s="197">
        <v>20.86</v>
      </c>
      <c r="AH48" s="197">
        <v>0</v>
      </c>
      <c r="AI48" s="197">
        <v>8.84</v>
      </c>
      <c r="AJ48" s="197">
        <v>0</v>
      </c>
      <c r="AK48" s="197">
        <v>9.17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</v>
      </c>
      <c r="H49" s="197">
        <v>0</v>
      </c>
      <c r="I49" s="197">
        <v>0</v>
      </c>
      <c r="J49" s="197">
        <v>21.16</v>
      </c>
      <c r="K49" s="197">
        <v>77.459999999999994</v>
      </c>
      <c r="L49" s="197">
        <v>35.880000000000003</v>
      </c>
      <c r="M49" s="197">
        <v>0</v>
      </c>
      <c r="N49" s="197">
        <v>0.57999999999999996</v>
      </c>
      <c r="O49" s="197">
        <v>2.0299999999999998</v>
      </c>
      <c r="P49" s="197">
        <v>2.2400000000000002</v>
      </c>
      <c r="Q49" s="197">
        <v>2.1800000000000002</v>
      </c>
      <c r="R49" s="197">
        <v>5.53</v>
      </c>
      <c r="S49" s="197">
        <v>3.27</v>
      </c>
      <c r="T49" s="197">
        <v>0</v>
      </c>
      <c r="U49" s="197">
        <v>9.82</v>
      </c>
      <c r="V49" s="197">
        <v>5.27</v>
      </c>
      <c r="W49" s="197">
        <v>7.53</v>
      </c>
      <c r="X49" s="197">
        <v>20.2</v>
      </c>
      <c r="Y49" s="197">
        <v>0</v>
      </c>
      <c r="Z49" s="197">
        <v>39.369999999999997</v>
      </c>
      <c r="AA49" s="197">
        <v>9.8800000000000008</v>
      </c>
      <c r="AB49" s="197">
        <v>0</v>
      </c>
      <c r="AC49" s="197">
        <v>9.66</v>
      </c>
      <c r="AD49" s="197">
        <v>6.82</v>
      </c>
      <c r="AE49" s="197">
        <v>0</v>
      </c>
      <c r="AF49" s="197">
        <v>0</v>
      </c>
      <c r="AG49" s="197">
        <v>20.86</v>
      </c>
      <c r="AH49" s="197">
        <v>0</v>
      </c>
      <c r="AI49" s="197">
        <v>8.84</v>
      </c>
      <c r="AJ49" s="197">
        <v>0</v>
      </c>
      <c r="AK49" s="197">
        <v>9.17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</v>
      </c>
      <c r="H50" s="197">
        <v>0</v>
      </c>
      <c r="I50" s="197">
        <v>0</v>
      </c>
      <c r="J50" s="197">
        <v>21.16</v>
      </c>
      <c r="K50" s="197">
        <v>77.47</v>
      </c>
      <c r="L50" s="197">
        <v>35.880000000000003</v>
      </c>
      <c r="M50" s="197">
        <v>0</v>
      </c>
      <c r="N50" s="197">
        <v>0.57999999999999996</v>
      </c>
      <c r="O50" s="197">
        <v>2.0299999999999998</v>
      </c>
      <c r="P50" s="197">
        <v>2.2400000000000002</v>
      </c>
      <c r="Q50" s="197">
        <v>2.1800000000000002</v>
      </c>
      <c r="R50" s="197">
        <v>5.53</v>
      </c>
      <c r="S50" s="197">
        <v>3.27</v>
      </c>
      <c r="T50" s="197">
        <v>0</v>
      </c>
      <c r="U50" s="197">
        <v>9.82</v>
      </c>
      <c r="V50" s="197">
        <v>5.27</v>
      </c>
      <c r="W50" s="197">
        <v>7.53</v>
      </c>
      <c r="X50" s="197">
        <v>20.2</v>
      </c>
      <c r="Y50" s="197">
        <v>0</v>
      </c>
      <c r="Z50" s="197">
        <v>39.369999999999997</v>
      </c>
      <c r="AA50" s="197">
        <v>9.8800000000000008</v>
      </c>
      <c r="AB50" s="197">
        <v>0</v>
      </c>
      <c r="AC50" s="197">
        <v>9.66</v>
      </c>
      <c r="AD50" s="197">
        <v>6.82</v>
      </c>
      <c r="AE50" s="197">
        <v>0</v>
      </c>
      <c r="AF50" s="197">
        <v>0</v>
      </c>
      <c r="AG50" s="197">
        <v>20.86</v>
      </c>
      <c r="AH50" s="197">
        <v>0</v>
      </c>
      <c r="AI50" s="197">
        <v>8.84</v>
      </c>
      <c r="AJ50" s="197">
        <v>0</v>
      </c>
      <c r="AK50" s="197">
        <v>9.17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</v>
      </c>
      <c r="H51" s="197">
        <v>0</v>
      </c>
      <c r="I51" s="197">
        <v>0</v>
      </c>
      <c r="J51" s="197">
        <v>21.16</v>
      </c>
      <c r="K51" s="197">
        <v>78.430000000000007</v>
      </c>
      <c r="L51" s="197">
        <v>36.44</v>
      </c>
      <c r="M51" s="197">
        <v>0</v>
      </c>
      <c r="N51" s="197">
        <v>0.57999999999999996</v>
      </c>
      <c r="O51" s="197">
        <v>2.0299999999999998</v>
      </c>
      <c r="P51" s="197">
        <v>2.2400000000000002</v>
      </c>
      <c r="Q51" s="197">
        <v>2.1800000000000002</v>
      </c>
      <c r="R51" s="197">
        <v>5.97</v>
      </c>
      <c r="S51" s="197">
        <v>3.27</v>
      </c>
      <c r="T51" s="197">
        <v>0</v>
      </c>
      <c r="U51" s="197">
        <v>9.82</v>
      </c>
      <c r="V51" s="197">
        <v>5.27</v>
      </c>
      <c r="W51" s="197">
        <v>8.8000000000000007</v>
      </c>
      <c r="X51" s="197">
        <v>20.2</v>
      </c>
      <c r="Y51" s="197">
        <v>0</v>
      </c>
      <c r="Z51" s="197">
        <v>39.36</v>
      </c>
      <c r="AA51" s="197">
        <v>9.8800000000000008</v>
      </c>
      <c r="AB51" s="197">
        <v>0</v>
      </c>
      <c r="AC51" s="197">
        <v>9.66</v>
      </c>
      <c r="AD51" s="197">
        <v>6.82</v>
      </c>
      <c r="AE51" s="197">
        <v>0</v>
      </c>
      <c r="AF51" s="197">
        <v>0</v>
      </c>
      <c r="AG51" s="197">
        <v>20.86</v>
      </c>
      <c r="AH51" s="197">
        <v>0</v>
      </c>
      <c r="AI51" s="197">
        <v>8.84</v>
      </c>
      <c r="AJ51" s="197">
        <v>0</v>
      </c>
      <c r="AK51" s="197">
        <v>9.17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</v>
      </c>
      <c r="H52" s="197">
        <v>0</v>
      </c>
      <c r="I52" s="197">
        <v>0</v>
      </c>
      <c r="J52" s="197">
        <v>21.16</v>
      </c>
      <c r="K52" s="197">
        <v>78.430000000000007</v>
      </c>
      <c r="L52" s="197">
        <v>36.44</v>
      </c>
      <c r="M52" s="197">
        <v>0</v>
      </c>
      <c r="N52" s="197">
        <v>0.57999999999999996</v>
      </c>
      <c r="O52" s="197">
        <v>2.0299999999999998</v>
      </c>
      <c r="P52" s="197">
        <v>2.2400000000000002</v>
      </c>
      <c r="Q52" s="197">
        <v>2.1800000000000002</v>
      </c>
      <c r="R52" s="197">
        <v>5.97</v>
      </c>
      <c r="S52" s="197">
        <v>3.27</v>
      </c>
      <c r="T52" s="197">
        <v>0</v>
      </c>
      <c r="U52" s="197">
        <v>9.82</v>
      </c>
      <c r="V52" s="197">
        <v>5.27</v>
      </c>
      <c r="W52" s="197">
        <v>8.8000000000000007</v>
      </c>
      <c r="X52" s="197">
        <v>20.2</v>
      </c>
      <c r="Y52" s="197">
        <v>0</v>
      </c>
      <c r="Z52" s="197">
        <v>39.36</v>
      </c>
      <c r="AA52" s="197">
        <v>9.8800000000000008</v>
      </c>
      <c r="AB52" s="197">
        <v>0</v>
      </c>
      <c r="AC52" s="197">
        <v>9.66</v>
      </c>
      <c r="AD52" s="197">
        <v>6.82</v>
      </c>
      <c r="AE52" s="197">
        <v>0</v>
      </c>
      <c r="AF52" s="197">
        <v>0</v>
      </c>
      <c r="AG52" s="197">
        <v>20.86</v>
      </c>
      <c r="AH52" s="197">
        <v>0</v>
      </c>
      <c r="AI52" s="197">
        <v>8.84</v>
      </c>
      <c r="AJ52" s="197">
        <v>0</v>
      </c>
      <c r="AK52" s="197">
        <v>9.17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</v>
      </c>
      <c r="H53" s="197">
        <v>0</v>
      </c>
      <c r="I53" s="197">
        <v>0</v>
      </c>
      <c r="J53" s="197">
        <v>21.16</v>
      </c>
      <c r="K53" s="197">
        <v>79.489999999999995</v>
      </c>
      <c r="L53" s="197">
        <v>36.44</v>
      </c>
      <c r="M53" s="197">
        <v>0</v>
      </c>
      <c r="N53" s="197">
        <v>0.57999999999999996</v>
      </c>
      <c r="O53" s="197">
        <v>2.0299999999999998</v>
      </c>
      <c r="P53" s="197">
        <v>2.2400000000000002</v>
      </c>
      <c r="Q53" s="197">
        <v>2.17</v>
      </c>
      <c r="R53" s="197">
        <v>5.97</v>
      </c>
      <c r="S53" s="197">
        <v>3.24</v>
      </c>
      <c r="T53" s="197">
        <v>0</v>
      </c>
      <c r="U53" s="197">
        <v>9.82</v>
      </c>
      <c r="V53" s="197">
        <v>5.27</v>
      </c>
      <c r="W53" s="197">
        <v>8.7100000000000009</v>
      </c>
      <c r="X53" s="197">
        <v>20.2</v>
      </c>
      <c r="Y53" s="197">
        <v>0</v>
      </c>
      <c r="Z53" s="197">
        <v>39.36</v>
      </c>
      <c r="AA53" s="197">
        <v>9.8800000000000008</v>
      </c>
      <c r="AB53" s="197">
        <v>0</v>
      </c>
      <c r="AC53" s="197">
        <v>9.66</v>
      </c>
      <c r="AD53" s="197">
        <v>6.82</v>
      </c>
      <c r="AE53" s="197">
        <v>0</v>
      </c>
      <c r="AF53" s="197">
        <v>0</v>
      </c>
      <c r="AG53" s="197">
        <v>20.86</v>
      </c>
      <c r="AH53" s="197">
        <v>0</v>
      </c>
      <c r="AI53" s="197">
        <v>8.84</v>
      </c>
      <c r="AJ53" s="197">
        <v>0</v>
      </c>
      <c r="AK53" s="197">
        <v>9.17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</v>
      </c>
      <c r="H54" s="197">
        <v>0</v>
      </c>
      <c r="I54" s="197">
        <v>0</v>
      </c>
      <c r="J54" s="197">
        <v>21.16</v>
      </c>
      <c r="K54" s="197">
        <v>79.489999999999995</v>
      </c>
      <c r="L54" s="197">
        <v>36.44</v>
      </c>
      <c r="M54" s="197">
        <v>0</v>
      </c>
      <c r="N54" s="197">
        <v>0.57999999999999996</v>
      </c>
      <c r="O54" s="197">
        <v>2.0299999999999998</v>
      </c>
      <c r="P54" s="197">
        <v>2.2400000000000002</v>
      </c>
      <c r="Q54" s="197">
        <v>2.17</v>
      </c>
      <c r="R54" s="197">
        <v>5.97</v>
      </c>
      <c r="S54" s="197">
        <v>3.24</v>
      </c>
      <c r="T54" s="197">
        <v>0</v>
      </c>
      <c r="U54" s="197">
        <v>9.82</v>
      </c>
      <c r="V54" s="197">
        <v>5.27</v>
      </c>
      <c r="W54" s="197">
        <v>8.7100000000000009</v>
      </c>
      <c r="X54" s="197">
        <v>20.2</v>
      </c>
      <c r="Y54" s="197">
        <v>0</v>
      </c>
      <c r="Z54" s="197">
        <v>39.36</v>
      </c>
      <c r="AA54" s="197">
        <v>9.8800000000000008</v>
      </c>
      <c r="AB54" s="197">
        <v>0</v>
      </c>
      <c r="AC54" s="197">
        <v>9.66</v>
      </c>
      <c r="AD54" s="197">
        <v>6.82</v>
      </c>
      <c r="AE54" s="197">
        <v>0</v>
      </c>
      <c r="AF54" s="197">
        <v>0</v>
      </c>
      <c r="AG54" s="197">
        <v>20.86</v>
      </c>
      <c r="AH54" s="197">
        <v>0</v>
      </c>
      <c r="AI54" s="197">
        <v>8.84</v>
      </c>
      <c r="AJ54" s="197">
        <v>0</v>
      </c>
      <c r="AK54" s="197">
        <v>9.17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</v>
      </c>
      <c r="H55" s="197">
        <v>0</v>
      </c>
      <c r="I55" s="197">
        <v>0</v>
      </c>
      <c r="J55" s="197">
        <v>21.16</v>
      </c>
      <c r="K55" s="197">
        <v>77.150000000000006</v>
      </c>
      <c r="L55" s="197">
        <v>36.44</v>
      </c>
      <c r="M55" s="197">
        <v>0</v>
      </c>
      <c r="N55" s="197">
        <v>7.41</v>
      </c>
      <c r="O55" s="197">
        <v>25.43</v>
      </c>
      <c r="P55" s="197">
        <v>26.16</v>
      </c>
      <c r="Q55" s="197">
        <v>2.17</v>
      </c>
      <c r="R55" s="197">
        <v>5.98</v>
      </c>
      <c r="S55" s="197">
        <v>3.23</v>
      </c>
      <c r="T55" s="197">
        <v>0</v>
      </c>
      <c r="U55" s="197">
        <v>9.82</v>
      </c>
      <c r="V55" s="197">
        <v>5.27</v>
      </c>
      <c r="W55" s="197">
        <v>8.81</v>
      </c>
      <c r="X55" s="197">
        <v>20.23</v>
      </c>
      <c r="Y55" s="197">
        <v>0</v>
      </c>
      <c r="Z55" s="197">
        <v>39.409999999999997</v>
      </c>
      <c r="AA55" s="197">
        <v>9.9</v>
      </c>
      <c r="AB55" s="197">
        <v>0</v>
      </c>
      <c r="AC55" s="197">
        <v>9.66</v>
      </c>
      <c r="AD55" s="197">
        <v>6.82</v>
      </c>
      <c r="AE55" s="197">
        <v>0</v>
      </c>
      <c r="AF55" s="197">
        <v>0</v>
      </c>
      <c r="AG55" s="197">
        <v>21.42</v>
      </c>
      <c r="AH55" s="197">
        <v>0</v>
      </c>
      <c r="AI55" s="197">
        <v>8.84</v>
      </c>
      <c r="AJ55" s="197">
        <v>0</v>
      </c>
      <c r="AK55" s="197">
        <v>9.17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</v>
      </c>
      <c r="H56" s="197">
        <v>0</v>
      </c>
      <c r="I56" s="197">
        <v>0</v>
      </c>
      <c r="J56" s="197">
        <v>21.16</v>
      </c>
      <c r="K56" s="197">
        <v>77.17</v>
      </c>
      <c r="L56" s="197">
        <v>36.44</v>
      </c>
      <c r="M56" s="197">
        <v>0</v>
      </c>
      <c r="N56" s="197">
        <v>7.41</v>
      </c>
      <c r="O56" s="197">
        <v>25.43</v>
      </c>
      <c r="P56" s="197">
        <v>26.16</v>
      </c>
      <c r="Q56" s="197">
        <v>2.17</v>
      </c>
      <c r="R56" s="197">
        <v>5.98</v>
      </c>
      <c r="S56" s="197">
        <v>3.23</v>
      </c>
      <c r="T56" s="197">
        <v>0</v>
      </c>
      <c r="U56" s="197">
        <v>9.82</v>
      </c>
      <c r="V56" s="197">
        <v>5.27</v>
      </c>
      <c r="W56" s="197">
        <v>8.81</v>
      </c>
      <c r="X56" s="197">
        <v>20.23</v>
      </c>
      <c r="Y56" s="197">
        <v>0</v>
      </c>
      <c r="Z56" s="197">
        <v>39.409999999999997</v>
      </c>
      <c r="AA56" s="197">
        <v>9.9</v>
      </c>
      <c r="AB56" s="197">
        <v>0</v>
      </c>
      <c r="AC56" s="197">
        <v>9.66</v>
      </c>
      <c r="AD56" s="197">
        <v>6.82</v>
      </c>
      <c r="AE56" s="197">
        <v>0</v>
      </c>
      <c r="AF56" s="197">
        <v>0</v>
      </c>
      <c r="AG56" s="197">
        <v>21.42</v>
      </c>
      <c r="AH56" s="197">
        <v>0</v>
      </c>
      <c r="AI56" s="197">
        <v>8.84</v>
      </c>
      <c r="AJ56" s="197">
        <v>0</v>
      </c>
      <c r="AK56" s="197">
        <v>9.17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21.16</v>
      </c>
      <c r="K57" s="197">
        <v>85.18</v>
      </c>
      <c r="L57" s="197">
        <v>36.44</v>
      </c>
      <c r="M57" s="197">
        <v>0</v>
      </c>
      <c r="N57" s="197">
        <v>7.41</v>
      </c>
      <c r="O57" s="197">
        <v>25.43</v>
      </c>
      <c r="P57" s="197">
        <v>26.16</v>
      </c>
      <c r="Q57" s="197">
        <v>2.17</v>
      </c>
      <c r="R57" s="197">
        <v>5.98</v>
      </c>
      <c r="S57" s="197">
        <v>3.23</v>
      </c>
      <c r="T57" s="197">
        <v>0</v>
      </c>
      <c r="U57" s="197">
        <v>9.82</v>
      </c>
      <c r="V57" s="197">
        <v>5.27</v>
      </c>
      <c r="W57" s="197">
        <v>8.81</v>
      </c>
      <c r="X57" s="197">
        <v>20.5</v>
      </c>
      <c r="Y57" s="197">
        <v>0</v>
      </c>
      <c r="Z57" s="197">
        <v>39.409999999999997</v>
      </c>
      <c r="AA57" s="197">
        <v>9.9</v>
      </c>
      <c r="AB57" s="197">
        <v>0</v>
      </c>
      <c r="AC57" s="197">
        <v>9.66</v>
      </c>
      <c r="AD57" s="197">
        <v>6.82</v>
      </c>
      <c r="AE57" s="197">
        <v>0</v>
      </c>
      <c r="AF57" s="197">
        <v>0</v>
      </c>
      <c r="AG57" s="197">
        <v>21.42</v>
      </c>
      <c r="AH57" s="197">
        <v>0</v>
      </c>
      <c r="AI57" s="197">
        <v>8.84</v>
      </c>
      <c r="AJ57" s="197">
        <v>0</v>
      </c>
      <c r="AK57" s="197">
        <v>9.17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21.16</v>
      </c>
      <c r="K58" s="197">
        <v>85.18</v>
      </c>
      <c r="L58" s="197">
        <v>36.44</v>
      </c>
      <c r="M58" s="197">
        <v>0</v>
      </c>
      <c r="N58" s="197">
        <v>7.41</v>
      </c>
      <c r="O58" s="197">
        <v>25.43</v>
      </c>
      <c r="P58" s="197">
        <v>26.16</v>
      </c>
      <c r="Q58" s="197">
        <v>2.17</v>
      </c>
      <c r="R58" s="197">
        <v>5.98</v>
      </c>
      <c r="S58" s="197">
        <v>3.23</v>
      </c>
      <c r="T58" s="197">
        <v>0</v>
      </c>
      <c r="U58" s="197">
        <v>9.82</v>
      </c>
      <c r="V58" s="197">
        <v>5.27</v>
      </c>
      <c r="W58" s="197">
        <v>8.81</v>
      </c>
      <c r="X58" s="197">
        <v>20.5</v>
      </c>
      <c r="Y58" s="197">
        <v>0</v>
      </c>
      <c r="Z58" s="197">
        <v>39.409999999999997</v>
      </c>
      <c r="AA58" s="197">
        <v>9.9</v>
      </c>
      <c r="AB58" s="197">
        <v>0</v>
      </c>
      <c r="AC58" s="197">
        <v>9.66</v>
      </c>
      <c r="AD58" s="197">
        <v>6.82</v>
      </c>
      <c r="AE58" s="197">
        <v>0</v>
      </c>
      <c r="AF58" s="197">
        <v>0</v>
      </c>
      <c r="AG58" s="197">
        <v>21.42</v>
      </c>
      <c r="AH58" s="197">
        <v>0</v>
      </c>
      <c r="AI58" s="197">
        <v>8.84</v>
      </c>
      <c r="AJ58" s="197">
        <v>0</v>
      </c>
      <c r="AK58" s="197">
        <v>9.17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21.16</v>
      </c>
      <c r="K59" s="197">
        <v>85.18</v>
      </c>
      <c r="L59" s="197">
        <v>36.44</v>
      </c>
      <c r="M59" s="197">
        <v>0</v>
      </c>
      <c r="N59" s="197">
        <v>7.41</v>
      </c>
      <c r="O59" s="197">
        <v>25.43</v>
      </c>
      <c r="P59" s="197">
        <v>26.16</v>
      </c>
      <c r="Q59" s="197">
        <v>2.17</v>
      </c>
      <c r="R59" s="197">
        <v>5.98</v>
      </c>
      <c r="S59" s="197">
        <v>3.24</v>
      </c>
      <c r="T59" s="197">
        <v>0</v>
      </c>
      <c r="U59" s="197">
        <v>9.82</v>
      </c>
      <c r="V59" s="197">
        <v>5.27</v>
      </c>
      <c r="W59" s="197">
        <v>8.81</v>
      </c>
      <c r="X59" s="197">
        <v>20.5</v>
      </c>
      <c r="Y59" s="197">
        <v>0</v>
      </c>
      <c r="Z59" s="197">
        <v>39.409999999999997</v>
      </c>
      <c r="AA59" s="197">
        <v>9.9</v>
      </c>
      <c r="AB59" s="197">
        <v>0</v>
      </c>
      <c r="AC59" s="197">
        <v>9.66</v>
      </c>
      <c r="AD59" s="197">
        <v>6.82</v>
      </c>
      <c r="AE59" s="197">
        <v>0</v>
      </c>
      <c r="AF59" s="197">
        <v>0</v>
      </c>
      <c r="AG59" s="197">
        <v>21.42</v>
      </c>
      <c r="AH59" s="197">
        <v>0</v>
      </c>
      <c r="AI59" s="197">
        <v>8.84</v>
      </c>
      <c r="AJ59" s="197">
        <v>0</v>
      </c>
      <c r="AK59" s="197">
        <v>9.17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21.16</v>
      </c>
      <c r="K60" s="197">
        <v>85.18</v>
      </c>
      <c r="L60" s="197">
        <v>36.44</v>
      </c>
      <c r="M60" s="197">
        <v>0</v>
      </c>
      <c r="N60" s="197">
        <v>7.41</v>
      </c>
      <c r="O60" s="197">
        <v>25.43</v>
      </c>
      <c r="P60" s="197">
        <v>26.16</v>
      </c>
      <c r="Q60" s="197">
        <v>2.17</v>
      </c>
      <c r="R60" s="197">
        <v>5.98</v>
      </c>
      <c r="S60" s="197">
        <v>3.24</v>
      </c>
      <c r="T60" s="197">
        <v>0</v>
      </c>
      <c r="U60" s="197">
        <v>9.82</v>
      </c>
      <c r="V60" s="197">
        <v>5.27</v>
      </c>
      <c r="W60" s="197">
        <v>8.81</v>
      </c>
      <c r="X60" s="197">
        <v>20.5</v>
      </c>
      <c r="Y60" s="197">
        <v>0</v>
      </c>
      <c r="Z60" s="197">
        <v>39.409999999999997</v>
      </c>
      <c r="AA60" s="197">
        <v>9.9</v>
      </c>
      <c r="AB60" s="197">
        <v>0</v>
      </c>
      <c r="AC60" s="197">
        <v>9.66</v>
      </c>
      <c r="AD60" s="197">
        <v>6.82</v>
      </c>
      <c r="AE60" s="197">
        <v>0</v>
      </c>
      <c r="AF60" s="197">
        <v>0</v>
      </c>
      <c r="AG60" s="197">
        <v>21.42</v>
      </c>
      <c r="AH60" s="197">
        <v>0</v>
      </c>
      <c r="AI60" s="197">
        <v>8.84</v>
      </c>
      <c r="AJ60" s="197">
        <v>0</v>
      </c>
      <c r="AK60" s="197">
        <v>9.17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21.16</v>
      </c>
      <c r="K61" s="197">
        <v>85.18</v>
      </c>
      <c r="L61" s="197">
        <v>36.44</v>
      </c>
      <c r="M61" s="197">
        <v>0</v>
      </c>
      <c r="N61" s="197">
        <v>7.41</v>
      </c>
      <c r="O61" s="197">
        <v>25.43</v>
      </c>
      <c r="P61" s="197">
        <v>26.16</v>
      </c>
      <c r="Q61" s="197">
        <v>2.1800000000000002</v>
      </c>
      <c r="R61" s="197">
        <v>5.98</v>
      </c>
      <c r="S61" s="197">
        <v>3.24</v>
      </c>
      <c r="T61" s="197">
        <v>0</v>
      </c>
      <c r="U61" s="197">
        <v>9.82</v>
      </c>
      <c r="V61" s="197">
        <v>5.27</v>
      </c>
      <c r="W61" s="197">
        <v>8.81</v>
      </c>
      <c r="X61" s="197">
        <v>20.5</v>
      </c>
      <c r="Y61" s="197">
        <v>0</v>
      </c>
      <c r="Z61" s="197">
        <v>39.42</v>
      </c>
      <c r="AA61" s="197">
        <v>9.9</v>
      </c>
      <c r="AB61" s="197">
        <v>0</v>
      </c>
      <c r="AC61" s="197">
        <v>9.66</v>
      </c>
      <c r="AD61" s="197">
        <v>6.82</v>
      </c>
      <c r="AE61" s="197">
        <v>0</v>
      </c>
      <c r="AF61" s="197">
        <v>0</v>
      </c>
      <c r="AG61" s="197">
        <v>21.42</v>
      </c>
      <c r="AH61" s="197">
        <v>0</v>
      </c>
      <c r="AI61" s="197">
        <v>8.84</v>
      </c>
      <c r="AJ61" s="197">
        <v>0</v>
      </c>
      <c r="AK61" s="197">
        <v>9.17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21.16</v>
      </c>
      <c r="K62" s="197">
        <v>85.18</v>
      </c>
      <c r="L62" s="197">
        <v>36.44</v>
      </c>
      <c r="M62" s="197">
        <v>0</v>
      </c>
      <c r="N62" s="197">
        <v>7.41</v>
      </c>
      <c r="O62" s="197">
        <v>25.43</v>
      </c>
      <c r="P62" s="197">
        <v>26.16</v>
      </c>
      <c r="Q62" s="197">
        <v>2.1800000000000002</v>
      </c>
      <c r="R62" s="197">
        <v>5.98</v>
      </c>
      <c r="S62" s="197">
        <v>3.24</v>
      </c>
      <c r="T62" s="197">
        <v>0</v>
      </c>
      <c r="U62" s="197">
        <v>9.82</v>
      </c>
      <c r="V62" s="197">
        <v>5.27</v>
      </c>
      <c r="W62" s="197">
        <v>8.81</v>
      </c>
      <c r="X62" s="197">
        <v>20.5</v>
      </c>
      <c r="Y62" s="197">
        <v>0</v>
      </c>
      <c r="Z62" s="197">
        <v>39.42</v>
      </c>
      <c r="AA62" s="197">
        <v>9.9</v>
      </c>
      <c r="AB62" s="197">
        <v>0</v>
      </c>
      <c r="AC62" s="197">
        <v>9.66</v>
      </c>
      <c r="AD62" s="197">
        <v>6.82</v>
      </c>
      <c r="AE62" s="197">
        <v>0</v>
      </c>
      <c r="AF62" s="197">
        <v>0</v>
      </c>
      <c r="AG62" s="197">
        <v>21.42</v>
      </c>
      <c r="AH62" s="197">
        <v>0</v>
      </c>
      <c r="AI62" s="197">
        <v>8.84</v>
      </c>
      <c r="AJ62" s="197">
        <v>0</v>
      </c>
      <c r="AK62" s="197">
        <v>9.17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21.16</v>
      </c>
      <c r="K63" s="197">
        <v>44.45</v>
      </c>
      <c r="L63" s="197">
        <v>36.44</v>
      </c>
      <c r="M63" s="197">
        <v>0</v>
      </c>
      <c r="N63" s="197">
        <v>7.41</v>
      </c>
      <c r="O63" s="197">
        <v>25.43</v>
      </c>
      <c r="P63" s="197">
        <v>26.16</v>
      </c>
      <c r="Q63" s="197">
        <v>2.17</v>
      </c>
      <c r="R63" s="197">
        <v>5.98</v>
      </c>
      <c r="S63" s="197">
        <v>3.23</v>
      </c>
      <c r="T63" s="197">
        <v>0</v>
      </c>
      <c r="U63" s="197">
        <v>9.82</v>
      </c>
      <c r="V63" s="197">
        <v>5.27</v>
      </c>
      <c r="W63" s="197">
        <v>8.81</v>
      </c>
      <c r="X63" s="197">
        <v>20.5</v>
      </c>
      <c r="Y63" s="197">
        <v>0</v>
      </c>
      <c r="Z63" s="197">
        <v>39.42</v>
      </c>
      <c r="AA63" s="197">
        <v>9.9</v>
      </c>
      <c r="AB63" s="197">
        <v>0</v>
      </c>
      <c r="AC63" s="197">
        <v>9.66</v>
      </c>
      <c r="AD63" s="197">
        <v>6.82</v>
      </c>
      <c r="AE63" s="197">
        <v>0</v>
      </c>
      <c r="AF63" s="197">
        <v>0</v>
      </c>
      <c r="AG63" s="197">
        <v>21.42</v>
      </c>
      <c r="AH63" s="197">
        <v>0</v>
      </c>
      <c r="AI63" s="197">
        <v>8.84</v>
      </c>
      <c r="AJ63" s="197">
        <v>0</v>
      </c>
      <c r="AK63" s="197">
        <v>9.17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21.16</v>
      </c>
      <c r="K64" s="197">
        <v>85.18</v>
      </c>
      <c r="L64" s="197">
        <v>36.44</v>
      </c>
      <c r="M64" s="197">
        <v>0</v>
      </c>
      <c r="N64" s="197">
        <v>7.41</v>
      </c>
      <c r="O64" s="197">
        <v>25.43</v>
      </c>
      <c r="P64" s="197">
        <v>26.16</v>
      </c>
      <c r="Q64" s="197">
        <v>2.17</v>
      </c>
      <c r="R64" s="197">
        <v>5.98</v>
      </c>
      <c r="S64" s="197">
        <v>3.23</v>
      </c>
      <c r="T64" s="197">
        <v>0</v>
      </c>
      <c r="U64" s="197">
        <v>9.82</v>
      </c>
      <c r="V64" s="197">
        <v>5.27</v>
      </c>
      <c r="W64" s="197">
        <v>8.8000000000000007</v>
      </c>
      <c r="X64" s="197">
        <v>20.5</v>
      </c>
      <c r="Y64" s="197">
        <v>0</v>
      </c>
      <c r="Z64" s="197">
        <v>39.74</v>
      </c>
      <c r="AA64" s="197">
        <v>9.9</v>
      </c>
      <c r="AB64" s="197">
        <v>0</v>
      </c>
      <c r="AC64" s="197">
        <v>9.66</v>
      </c>
      <c r="AD64" s="197">
        <v>6.82</v>
      </c>
      <c r="AE64" s="197">
        <v>0</v>
      </c>
      <c r="AF64" s="197">
        <v>0</v>
      </c>
      <c r="AG64" s="197">
        <v>21.42</v>
      </c>
      <c r="AH64" s="197">
        <v>0</v>
      </c>
      <c r="AI64" s="197">
        <v>8.84</v>
      </c>
      <c r="AJ64" s="197">
        <v>0</v>
      </c>
      <c r="AK64" s="197">
        <v>9.17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21.16</v>
      </c>
      <c r="K65" s="197">
        <v>85.34</v>
      </c>
      <c r="L65" s="197">
        <v>36.5</v>
      </c>
      <c r="M65" s="197">
        <v>0</v>
      </c>
      <c r="N65" s="197">
        <v>1.1100000000000001</v>
      </c>
      <c r="O65" s="197">
        <v>2.1800000000000002</v>
      </c>
      <c r="P65" s="197">
        <v>7.25</v>
      </c>
      <c r="Q65" s="197">
        <v>2.06</v>
      </c>
      <c r="R65" s="197">
        <v>5.79</v>
      </c>
      <c r="S65" s="197">
        <v>3.1</v>
      </c>
      <c r="T65" s="197">
        <v>0</v>
      </c>
      <c r="U65" s="197">
        <v>9.82</v>
      </c>
      <c r="V65" s="197">
        <v>5.27</v>
      </c>
      <c r="W65" s="197">
        <v>8.81</v>
      </c>
      <c r="X65" s="197">
        <v>20.5</v>
      </c>
      <c r="Y65" s="197">
        <v>0</v>
      </c>
      <c r="Z65" s="197">
        <v>39.79</v>
      </c>
      <c r="AA65" s="197">
        <v>9.51</v>
      </c>
      <c r="AB65" s="197">
        <v>0</v>
      </c>
      <c r="AC65" s="197">
        <v>9.66</v>
      </c>
      <c r="AD65" s="197">
        <v>6.82</v>
      </c>
      <c r="AE65" s="197">
        <v>0</v>
      </c>
      <c r="AF65" s="197">
        <v>0</v>
      </c>
      <c r="AG65" s="197">
        <v>21.42</v>
      </c>
      <c r="AH65" s="197">
        <v>0</v>
      </c>
      <c r="AI65" s="197">
        <v>8.84</v>
      </c>
      <c r="AJ65" s="197">
        <v>0</v>
      </c>
      <c r="AK65" s="197">
        <v>9.17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21.16</v>
      </c>
      <c r="K66" s="197">
        <v>85.32</v>
      </c>
      <c r="L66" s="197">
        <v>36.5</v>
      </c>
      <c r="M66" s="197">
        <v>0</v>
      </c>
      <c r="N66" s="197">
        <v>0.63</v>
      </c>
      <c r="O66" s="197">
        <v>2.1800000000000002</v>
      </c>
      <c r="P66" s="197">
        <v>2.39</v>
      </c>
      <c r="Q66" s="197">
        <v>2.06</v>
      </c>
      <c r="R66" s="197">
        <v>5.79</v>
      </c>
      <c r="S66" s="197">
        <v>3.1</v>
      </c>
      <c r="T66" s="197">
        <v>0</v>
      </c>
      <c r="U66" s="197">
        <v>9.82</v>
      </c>
      <c r="V66" s="197">
        <v>5.27</v>
      </c>
      <c r="W66" s="197">
        <v>8.81</v>
      </c>
      <c r="X66" s="197">
        <v>20.5</v>
      </c>
      <c r="Y66" s="197">
        <v>0</v>
      </c>
      <c r="Z66" s="197">
        <v>39.79</v>
      </c>
      <c r="AA66" s="197">
        <v>9.51</v>
      </c>
      <c r="AB66" s="197">
        <v>0</v>
      </c>
      <c r="AC66" s="197">
        <v>9.66</v>
      </c>
      <c r="AD66" s="197">
        <v>6.82</v>
      </c>
      <c r="AE66" s="197">
        <v>0</v>
      </c>
      <c r="AF66" s="197">
        <v>0</v>
      </c>
      <c r="AG66" s="197">
        <v>21.7</v>
      </c>
      <c r="AH66" s="197">
        <v>0</v>
      </c>
      <c r="AI66" s="197">
        <v>8.84</v>
      </c>
      <c r="AJ66" s="197">
        <v>0</v>
      </c>
      <c r="AK66" s="197">
        <v>9.17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21.16</v>
      </c>
      <c r="K67" s="197">
        <v>85.34</v>
      </c>
      <c r="L67" s="197">
        <v>36.5</v>
      </c>
      <c r="M67" s="197">
        <v>0</v>
      </c>
      <c r="N67" s="197">
        <v>0.63</v>
      </c>
      <c r="O67" s="197">
        <v>2.1800000000000002</v>
      </c>
      <c r="P67" s="197">
        <v>2.39</v>
      </c>
      <c r="Q67" s="197">
        <v>2.0699999999999998</v>
      </c>
      <c r="R67" s="197">
        <v>5.79</v>
      </c>
      <c r="S67" s="197">
        <v>3.22</v>
      </c>
      <c r="T67" s="197">
        <v>0</v>
      </c>
      <c r="U67" s="197">
        <v>9.82</v>
      </c>
      <c r="V67" s="197">
        <v>5.27</v>
      </c>
      <c r="W67" s="197">
        <v>8.81</v>
      </c>
      <c r="X67" s="197">
        <v>1.7</v>
      </c>
      <c r="Y67" s="197">
        <v>0</v>
      </c>
      <c r="Z67" s="197">
        <v>39.799999999999997</v>
      </c>
      <c r="AA67" s="197">
        <v>9.52</v>
      </c>
      <c r="AB67" s="197">
        <v>0</v>
      </c>
      <c r="AC67" s="197">
        <v>9.66</v>
      </c>
      <c r="AD67" s="197">
        <v>6.82</v>
      </c>
      <c r="AE67" s="197">
        <v>0</v>
      </c>
      <c r="AF67" s="197">
        <v>0</v>
      </c>
      <c r="AG67" s="197">
        <v>21.7</v>
      </c>
      <c r="AH67" s="197">
        <v>0</v>
      </c>
      <c r="AI67" s="197">
        <v>8.84</v>
      </c>
      <c r="AJ67" s="197">
        <v>0</v>
      </c>
      <c r="AK67" s="197">
        <v>9.17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21.16</v>
      </c>
      <c r="K68" s="197">
        <v>85.32</v>
      </c>
      <c r="L68" s="197">
        <v>36.5</v>
      </c>
      <c r="M68" s="197">
        <v>0</v>
      </c>
      <c r="N68" s="197">
        <v>0.63</v>
      </c>
      <c r="O68" s="197">
        <v>2.1800000000000002</v>
      </c>
      <c r="P68" s="197">
        <v>2.39</v>
      </c>
      <c r="Q68" s="197">
        <v>2.0699999999999998</v>
      </c>
      <c r="R68" s="197">
        <v>5.79</v>
      </c>
      <c r="S68" s="197">
        <v>3.22</v>
      </c>
      <c r="T68" s="197">
        <v>0</v>
      </c>
      <c r="U68" s="197">
        <v>9.82</v>
      </c>
      <c r="V68" s="197">
        <v>5.27</v>
      </c>
      <c r="W68" s="197">
        <v>8.81</v>
      </c>
      <c r="X68" s="197">
        <v>1.7</v>
      </c>
      <c r="Y68" s="197">
        <v>0</v>
      </c>
      <c r="Z68" s="197">
        <v>39.799999999999997</v>
      </c>
      <c r="AA68" s="197">
        <v>9.52</v>
      </c>
      <c r="AB68" s="197">
        <v>0</v>
      </c>
      <c r="AC68" s="197">
        <v>9.66</v>
      </c>
      <c r="AD68" s="197">
        <v>6.82</v>
      </c>
      <c r="AE68" s="197">
        <v>0</v>
      </c>
      <c r="AF68" s="197">
        <v>0</v>
      </c>
      <c r="AG68" s="197">
        <v>21.7</v>
      </c>
      <c r="AH68" s="197">
        <v>0</v>
      </c>
      <c r="AI68" s="197">
        <v>8.84</v>
      </c>
      <c r="AJ68" s="197">
        <v>0</v>
      </c>
      <c r="AK68" s="197">
        <v>9.17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21.16</v>
      </c>
      <c r="K69" s="197">
        <v>85.34</v>
      </c>
      <c r="L69" s="197">
        <v>36.5</v>
      </c>
      <c r="M69" s="197">
        <v>0</v>
      </c>
      <c r="N69" s="197">
        <v>0.63</v>
      </c>
      <c r="O69" s="197">
        <v>2.1800000000000002</v>
      </c>
      <c r="P69" s="197">
        <v>2.39</v>
      </c>
      <c r="Q69" s="197">
        <v>2.0699999999999998</v>
      </c>
      <c r="R69" s="197">
        <v>5.79</v>
      </c>
      <c r="S69" s="197">
        <v>3.22</v>
      </c>
      <c r="T69" s="197">
        <v>0</v>
      </c>
      <c r="U69" s="197">
        <v>9.82</v>
      </c>
      <c r="V69" s="197">
        <v>5.27</v>
      </c>
      <c r="W69" s="197">
        <v>8.8000000000000007</v>
      </c>
      <c r="X69" s="197">
        <v>1.7</v>
      </c>
      <c r="Y69" s="197">
        <v>0</v>
      </c>
      <c r="Z69" s="197">
        <v>39.74</v>
      </c>
      <c r="AA69" s="197">
        <v>9.52</v>
      </c>
      <c r="AB69" s="197">
        <v>0</v>
      </c>
      <c r="AC69" s="197">
        <v>9.66</v>
      </c>
      <c r="AD69" s="197">
        <v>6.82</v>
      </c>
      <c r="AE69" s="197">
        <v>0</v>
      </c>
      <c r="AF69" s="197">
        <v>0</v>
      </c>
      <c r="AG69" s="197">
        <v>21.7</v>
      </c>
      <c r="AH69" s="197">
        <v>0</v>
      </c>
      <c r="AI69" s="197">
        <v>8.84</v>
      </c>
      <c r="AJ69" s="197">
        <v>0</v>
      </c>
      <c r="AK69" s="197">
        <v>9.17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21.16</v>
      </c>
      <c r="K70" s="197">
        <v>85.34</v>
      </c>
      <c r="L70" s="197">
        <v>36.5</v>
      </c>
      <c r="M70" s="197">
        <v>0</v>
      </c>
      <c r="N70" s="197">
        <v>0.63</v>
      </c>
      <c r="O70" s="197">
        <v>2.1800000000000002</v>
      </c>
      <c r="P70" s="197">
        <v>2.39</v>
      </c>
      <c r="Q70" s="197">
        <v>2.0699999999999998</v>
      </c>
      <c r="R70" s="197">
        <v>5.79</v>
      </c>
      <c r="S70" s="197">
        <v>3.22</v>
      </c>
      <c r="T70" s="197">
        <v>0</v>
      </c>
      <c r="U70" s="197">
        <v>9.82</v>
      </c>
      <c r="V70" s="197">
        <v>5.27</v>
      </c>
      <c r="W70" s="197">
        <v>8.8000000000000007</v>
      </c>
      <c r="X70" s="197">
        <v>1.7</v>
      </c>
      <c r="Y70" s="197">
        <v>0</v>
      </c>
      <c r="Z70" s="197">
        <v>39.74</v>
      </c>
      <c r="AA70" s="197">
        <v>9.52</v>
      </c>
      <c r="AB70" s="197">
        <v>0</v>
      </c>
      <c r="AC70" s="197">
        <v>9.66</v>
      </c>
      <c r="AD70" s="197">
        <v>6.82</v>
      </c>
      <c r="AE70" s="197">
        <v>0</v>
      </c>
      <c r="AF70" s="197">
        <v>0</v>
      </c>
      <c r="AG70" s="197">
        <v>21.7</v>
      </c>
      <c r="AH70" s="197">
        <v>0</v>
      </c>
      <c r="AI70" s="197">
        <v>8.84</v>
      </c>
      <c r="AJ70" s="197">
        <v>0</v>
      </c>
      <c r="AK70" s="197">
        <v>9.17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21.16</v>
      </c>
      <c r="K71" s="197">
        <v>84.34</v>
      </c>
      <c r="L71" s="197">
        <v>36.5</v>
      </c>
      <c r="M71" s="197">
        <v>0</v>
      </c>
      <c r="N71" s="197">
        <v>0.63</v>
      </c>
      <c r="O71" s="197">
        <v>2.1800000000000002</v>
      </c>
      <c r="P71" s="197">
        <v>2.39</v>
      </c>
      <c r="Q71" s="197">
        <v>2.0699999999999998</v>
      </c>
      <c r="R71" s="197">
        <v>5.79</v>
      </c>
      <c r="S71" s="197">
        <v>3.22</v>
      </c>
      <c r="T71" s="197">
        <v>0</v>
      </c>
      <c r="U71" s="197">
        <v>9.82</v>
      </c>
      <c r="V71" s="197">
        <v>5.27</v>
      </c>
      <c r="W71" s="197">
        <v>8.8000000000000007</v>
      </c>
      <c r="X71" s="197">
        <v>1.7</v>
      </c>
      <c r="Y71" s="197">
        <v>0</v>
      </c>
      <c r="Z71" s="197">
        <v>39.74</v>
      </c>
      <c r="AA71" s="197">
        <v>9.52</v>
      </c>
      <c r="AB71" s="197">
        <v>0</v>
      </c>
      <c r="AC71" s="197">
        <v>9.66</v>
      </c>
      <c r="AD71" s="197">
        <v>6.82</v>
      </c>
      <c r="AE71" s="197">
        <v>0</v>
      </c>
      <c r="AF71" s="197">
        <v>0</v>
      </c>
      <c r="AG71" s="197">
        <v>21</v>
      </c>
      <c r="AH71" s="197">
        <v>0</v>
      </c>
      <c r="AI71" s="197">
        <v>8.84</v>
      </c>
      <c r="AJ71" s="197">
        <v>0</v>
      </c>
      <c r="AK71" s="197">
        <v>9.17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21.16</v>
      </c>
      <c r="K72" s="197">
        <v>84.32</v>
      </c>
      <c r="L72" s="197">
        <v>36.5</v>
      </c>
      <c r="M72" s="197">
        <v>0</v>
      </c>
      <c r="N72" s="197">
        <v>0.63</v>
      </c>
      <c r="O72" s="197">
        <v>2.1800000000000002</v>
      </c>
      <c r="P72" s="197">
        <v>2.39</v>
      </c>
      <c r="Q72" s="197">
        <v>2.0699999999999998</v>
      </c>
      <c r="R72" s="197">
        <v>5.79</v>
      </c>
      <c r="S72" s="197">
        <v>3.22</v>
      </c>
      <c r="T72" s="197">
        <v>0</v>
      </c>
      <c r="U72" s="197">
        <v>9.82</v>
      </c>
      <c r="V72" s="197">
        <v>5.27</v>
      </c>
      <c r="W72" s="197">
        <v>8.8000000000000007</v>
      </c>
      <c r="X72" s="197">
        <v>1.7</v>
      </c>
      <c r="Y72" s="197">
        <v>0</v>
      </c>
      <c r="Z72" s="197">
        <v>39.74</v>
      </c>
      <c r="AA72" s="197">
        <v>9.52</v>
      </c>
      <c r="AB72" s="197">
        <v>0</v>
      </c>
      <c r="AC72" s="197">
        <v>9.66</v>
      </c>
      <c r="AD72" s="197">
        <v>6.82</v>
      </c>
      <c r="AE72" s="197">
        <v>0</v>
      </c>
      <c r="AF72" s="197">
        <v>0</v>
      </c>
      <c r="AG72" s="197">
        <v>21</v>
      </c>
      <c r="AH72" s="197">
        <v>0</v>
      </c>
      <c r="AI72" s="197">
        <v>8.84</v>
      </c>
      <c r="AJ72" s="197">
        <v>0</v>
      </c>
      <c r="AK72" s="197">
        <v>9.17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21.16</v>
      </c>
      <c r="K73" s="197">
        <v>84.19</v>
      </c>
      <c r="L73" s="197">
        <v>36.5</v>
      </c>
      <c r="M73" s="197">
        <v>0</v>
      </c>
      <c r="N73" s="197">
        <v>0.63</v>
      </c>
      <c r="O73" s="197">
        <v>2.1800000000000002</v>
      </c>
      <c r="P73" s="197">
        <v>2.39</v>
      </c>
      <c r="Q73" s="197">
        <v>2.0699999999999998</v>
      </c>
      <c r="R73" s="197">
        <v>5.78</v>
      </c>
      <c r="S73" s="197">
        <v>3.22</v>
      </c>
      <c r="T73" s="197">
        <v>0</v>
      </c>
      <c r="U73" s="197">
        <v>9.82</v>
      </c>
      <c r="V73" s="197">
        <v>5.27</v>
      </c>
      <c r="W73" s="197">
        <v>7.67</v>
      </c>
      <c r="X73" s="197">
        <v>1.7</v>
      </c>
      <c r="Y73" s="197">
        <v>0</v>
      </c>
      <c r="Z73" s="197">
        <v>39.74</v>
      </c>
      <c r="AA73" s="197">
        <v>9.5</v>
      </c>
      <c r="AB73" s="197">
        <v>0</v>
      </c>
      <c r="AC73" s="197">
        <v>9.66</v>
      </c>
      <c r="AD73" s="197">
        <v>6.82</v>
      </c>
      <c r="AE73" s="197">
        <v>0</v>
      </c>
      <c r="AF73" s="197">
        <v>0</v>
      </c>
      <c r="AG73" s="197">
        <v>21</v>
      </c>
      <c r="AH73" s="197">
        <v>0</v>
      </c>
      <c r="AI73" s="197">
        <v>8.84</v>
      </c>
      <c r="AJ73" s="197">
        <v>0</v>
      </c>
      <c r="AK73" s="197">
        <v>9.17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21.16</v>
      </c>
      <c r="K74" s="197">
        <v>84.2</v>
      </c>
      <c r="L74" s="197">
        <v>36.5</v>
      </c>
      <c r="M74" s="197">
        <v>0</v>
      </c>
      <c r="N74" s="197">
        <v>0.63</v>
      </c>
      <c r="O74" s="197">
        <v>2.1800000000000002</v>
      </c>
      <c r="P74" s="197">
        <v>2.39</v>
      </c>
      <c r="Q74" s="197">
        <v>2.0699999999999998</v>
      </c>
      <c r="R74" s="197">
        <v>5.78</v>
      </c>
      <c r="S74" s="197">
        <v>3.22</v>
      </c>
      <c r="T74" s="197">
        <v>0</v>
      </c>
      <c r="U74" s="197">
        <v>9.82</v>
      </c>
      <c r="V74" s="197">
        <v>5.27</v>
      </c>
      <c r="W74" s="197">
        <v>1.6</v>
      </c>
      <c r="X74" s="197">
        <v>1.7</v>
      </c>
      <c r="Y74" s="197">
        <v>0</v>
      </c>
      <c r="Z74" s="197">
        <v>39.74</v>
      </c>
      <c r="AA74" s="197">
        <v>9.5</v>
      </c>
      <c r="AB74" s="197">
        <v>0</v>
      </c>
      <c r="AC74" s="197">
        <v>9.66</v>
      </c>
      <c r="AD74" s="197">
        <v>6.82</v>
      </c>
      <c r="AE74" s="197">
        <v>0</v>
      </c>
      <c r="AF74" s="197">
        <v>0</v>
      </c>
      <c r="AG74" s="197">
        <v>21</v>
      </c>
      <c r="AH74" s="197">
        <v>0</v>
      </c>
      <c r="AI74" s="197">
        <v>8.84</v>
      </c>
      <c r="AJ74" s="197">
        <v>0</v>
      </c>
      <c r="AK74" s="197">
        <v>9.17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21.16</v>
      </c>
      <c r="K75" s="197">
        <v>84.19</v>
      </c>
      <c r="L75" s="197">
        <v>36.5</v>
      </c>
      <c r="M75" s="197">
        <v>0</v>
      </c>
      <c r="N75" s="197">
        <v>0.63</v>
      </c>
      <c r="O75" s="197">
        <v>2.1800000000000002</v>
      </c>
      <c r="P75" s="197">
        <v>2.39</v>
      </c>
      <c r="Q75" s="197">
        <v>2.2200000000000002</v>
      </c>
      <c r="R75" s="197">
        <v>5.78</v>
      </c>
      <c r="S75" s="197">
        <v>3.23</v>
      </c>
      <c r="T75" s="197">
        <v>0</v>
      </c>
      <c r="U75" s="197">
        <v>9.82</v>
      </c>
      <c r="V75" s="197">
        <v>5.27</v>
      </c>
      <c r="W75" s="197">
        <v>0.51</v>
      </c>
      <c r="X75" s="197">
        <v>1.7</v>
      </c>
      <c r="Y75" s="197">
        <v>0</v>
      </c>
      <c r="Z75" s="197">
        <v>39.74</v>
      </c>
      <c r="AA75" s="197">
        <v>9.5</v>
      </c>
      <c r="AB75" s="197">
        <v>0</v>
      </c>
      <c r="AC75" s="197">
        <v>9.66</v>
      </c>
      <c r="AD75" s="197">
        <v>6.82</v>
      </c>
      <c r="AE75" s="197">
        <v>0</v>
      </c>
      <c r="AF75" s="197">
        <v>0</v>
      </c>
      <c r="AG75" s="197">
        <v>21</v>
      </c>
      <c r="AH75" s="197">
        <v>0</v>
      </c>
      <c r="AI75" s="197">
        <v>8.84</v>
      </c>
      <c r="AJ75" s="197">
        <v>0</v>
      </c>
      <c r="AK75" s="197">
        <v>9.17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21.16</v>
      </c>
      <c r="K76" s="197">
        <v>84.2</v>
      </c>
      <c r="L76" s="197">
        <v>36.29</v>
      </c>
      <c r="M76" s="197">
        <v>0</v>
      </c>
      <c r="N76" s="197">
        <v>0.63</v>
      </c>
      <c r="O76" s="197">
        <v>2.1800000000000002</v>
      </c>
      <c r="P76" s="197">
        <v>2.39</v>
      </c>
      <c r="Q76" s="197">
        <v>1.96</v>
      </c>
      <c r="R76" s="197">
        <v>5.78</v>
      </c>
      <c r="S76" s="197">
        <v>1.61</v>
      </c>
      <c r="T76" s="197">
        <v>0</v>
      </c>
      <c r="U76" s="197">
        <v>9.82</v>
      </c>
      <c r="V76" s="197">
        <v>5.27</v>
      </c>
      <c r="W76" s="197">
        <v>0.51</v>
      </c>
      <c r="X76" s="197">
        <v>1.7</v>
      </c>
      <c r="Y76" s="197">
        <v>0</v>
      </c>
      <c r="Z76" s="197">
        <v>39.74</v>
      </c>
      <c r="AA76" s="197">
        <v>9.5</v>
      </c>
      <c r="AB76" s="197">
        <v>0</v>
      </c>
      <c r="AC76" s="197">
        <v>9.66</v>
      </c>
      <c r="AD76" s="197">
        <v>6.82</v>
      </c>
      <c r="AE76" s="197">
        <v>0</v>
      </c>
      <c r="AF76" s="197">
        <v>0</v>
      </c>
      <c r="AG76" s="197">
        <v>21</v>
      </c>
      <c r="AH76" s="197">
        <v>0</v>
      </c>
      <c r="AI76" s="197">
        <v>8.84</v>
      </c>
      <c r="AJ76" s="197">
        <v>0</v>
      </c>
      <c r="AK76" s="197">
        <v>9.17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21.16</v>
      </c>
      <c r="K77" s="197">
        <v>85.18</v>
      </c>
      <c r="L77" s="197">
        <v>36.29</v>
      </c>
      <c r="M77" s="197">
        <v>0</v>
      </c>
      <c r="N77" s="197">
        <v>0.63</v>
      </c>
      <c r="O77" s="197">
        <v>2.1800000000000002</v>
      </c>
      <c r="P77" s="197">
        <v>2.39</v>
      </c>
      <c r="Q77" s="197">
        <v>2.09</v>
      </c>
      <c r="R77" s="197">
        <v>0.47</v>
      </c>
      <c r="S77" s="197">
        <v>1.69</v>
      </c>
      <c r="T77" s="197">
        <v>0</v>
      </c>
      <c r="U77" s="197">
        <v>9.82</v>
      </c>
      <c r="V77" s="197">
        <v>0.35</v>
      </c>
      <c r="W77" s="197">
        <v>0.36</v>
      </c>
      <c r="X77" s="197">
        <v>1.7</v>
      </c>
      <c r="Y77" s="197">
        <v>0</v>
      </c>
      <c r="Z77" s="197">
        <v>3.11</v>
      </c>
      <c r="AA77" s="197">
        <v>0.84</v>
      </c>
      <c r="AB77" s="197">
        <v>0</v>
      </c>
      <c r="AC77" s="197">
        <v>9.66</v>
      </c>
      <c r="AD77" s="197">
        <v>6.82</v>
      </c>
      <c r="AE77" s="197">
        <v>0</v>
      </c>
      <c r="AF77" s="197">
        <v>0</v>
      </c>
      <c r="AG77" s="197">
        <v>21</v>
      </c>
      <c r="AH77" s="197">
        <v>0</v>
      </c>
      <c r="AI77" s="197">
        <v>8.84</v>
      </c>
      <c r="AJ77" s="197">
        <v>0</v>
      </c>
      <c r="AK77" s="197">
        <v>9.17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21.16</v>
      </c>
      <c r="K78" s="197">
        <v>85.18</v>
      </c>
      <c r="L78" s="197">
        <v>36.29</v>
      </c>
      <c r="M78" s="197">
        <v>0</v>
      </c>
      <c r="N78" s="197">
        <v>0.63</v>
      </c>
      <c r="O78" s="197">
        <v>2.1800000000000002</v>
      </c>
      <c r="P78" s="197">
        <v>2.39</v>
      </c>
      <c r="Q78" s="197">
        <v>2.09</v>
      </c>
      <c r="R78" s="197">
        <v>0.47</v>
      </c>
      <c r="S78" s="197">
        <v>1.69</v>
      </c>
      <c r="T78" s="197">
        <v>0</v>
      </c>
      <c r="U78" s="197">
        <v>9.82</v>
      </c>
      <c r="V78" s="197">
        <v>0.23</v>
      </c>
      <c r="W78" s="197">
        <v>0.36</v>
      </c>
      <c r="X78" s="197">
        <v>1.7</v>
      </c>
      <c r="Y78" s="197">
        <v>0</v>
      </c>
      <c r="Z78" s="197">
        <v>3.11</v>
      </c>
      <c r="AA78" s="197">
        <v>0.84</v>
      </c>
      <c r="AB78" s="197">
        <v>0</v>
      </c>
      <c r="AC78" s="197">
        <v>9.66</v>
      </c>
      <c r="AD78" s="197">
        <v>6.82</v>
      </c>
      <c r="AE78" s="197">
        <v>0</v>
      </c>
      <c r="AF78" s="197">
        <v>0</v>
      </c>
      <c r="AG78" s="197">
        <v>21</v>
      </c>
      <c r="AH78" s="197">
        <v>0</v>
      </c>
      <c r="AI78" s="197">
        <v>8.84</v>
      </c>
      <c r="AJ78" s="197">
        <v>0</v>
      </c>
      <c r="AK78" s="197">
        <v>9.17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21.16</v>
      </c>
      <c r="K79" s="197">
        <v>88.1</v>
      </c>
      <c r="L79" s="197">
        <v>37.4</v>
      </c>
      <c r="M79" s="197">
        <v>0</v>
      </c>
      <c r="N79" s="197">
        <v>0.63</v>
      </c>
      <c r="O79" s="197">
        <v>2.1800000000000002</v>
      </c>
      <c r="P79" s="197">
        <v>2.39</v>
      </c>
      <c r="Q79" s="197">
        <v>2.95</v>
      </c>
      <c r="R79" s="197">
        <v>0.47</v>
      </c>
      <c r="S79" s="197">
        <v>3.7</v>
      </c>
      <c r="T79" s="197">
        <v>0</v>
      </c>
      <c r="U79" s="197">
        <v>9.82</v>
      </c>
      <c r="V79" s="197">
        <v>0.23</v>
      </c>
      <c r="W79" s="197">
        <v>0.36</v>
      </c>
      <c r="X79" s="197">
        <v>1.7</v>
      </c>
      <c r="Y79" s="197">
        <v>0</v>
      </c>
      <c r="Z79" s="197">
        <v>3.11</v>
      </c>
      <c r="AA79" s="197">
        <v>0.84</v>
      </c>
      <c r="AB79" s="197">
        <v>0</v>
      </c>
      <c r="AC79" s="197">
        <v>9.66</v>
      </c>
      <c r="AD79" s="197">
        <v>6.82</v>
      </c>
      <c r="AE79" s="197">
        <v>0</v>
      </c>
      <c r="AF79" s="197">
        <v>0</v>
      </c>
      <c r="AG79" s="197">
        <v>21</v>
      </c>
      <c r="AH79" s="197">
        <v>0</v>
      </c>
      <c r="AI79" s="197">
        <v>8.84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21.16</v>
      </c>
      <c r="K80" s="197">
        <v>88.12</v>
      </c>
      <c r="L80" s="197">
        <v>37.4</v>
      </c>
      <c r="M80" s="197">
        <v>0</v>
      </c>
      <c r="N80" s="197">
        <v>0.63</v>
      </c>
      <c r="O80" s="197">
        <v>2.1800000000000002</v>
      </c>
      <c r="P80" s="197">
        <v>2.39</v>
      </c>
      <c r="Q80" s="197">
        <v>3.16</v>
      </c>
      <c r="R80" s="197">
        <v>0.47</v>
      </c>
      <c r="S80" s="197">
        <v>3.7</v>
      </c>
      <c r="T80" s="197">
        <v>0</v>
      </c>
      <c r="U80" s="197">
        <v>9.82</v>
      </c>
      <c r="V80" s="197">
        <v>0.23</v>
      </c>
      <c r="W80" s="197">
        <v>0.36</v>
      </c>
      <c r="X80" s="197">
        <v>1.7</v>
      </c>
      <c r="Y80" s="197">
        <v>0</v>
      </c>
      <c r="Z80" s="197">
        <v>3.11</v>
      </c>
      <c r="AA80" s="197">
        <v>0.84</v>
      </c>
      <c r="AB80" s="197">
        <v>0</v>
      </c>
      <c r="AC80" s="197">
        <v>9.61</v>
      </c>
      <c r="AD80" s="197">
        <v>6.82</v>
      </c>
      <c r="AE80" s="197">
        <v>0</v>
      </c>
      <c r="AF80" s="197">
        <v>0</v>
      </c>
      <c r="AG80" s="197">
        <v>21</v>
      </c>
      <c r="AH80" s="197">
        <v>0</v>
      </c>
      <c r="AI80" s="197">
        <v>8.84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21.16</v>
      </c>
      <c r="K81" s="197">
        <v>88.25</v>
      </c>
      <c r="L81" s="197">
        <v>37.4</v>
      </c>
      <c r="M81" s="197">
        <v>0</v>
      </c>
      <c r="N81" s="197">
        <v>0.63</v>
      </c>
      <c r="O81" s="197">
        <v>2.1800000000000002</v>
      </c>
      <c r="P81" s="197">
        <v>2.39</v>
      </c>
      <c r="Q81" s="197">
        <v>3.16</v>
      </c>
      <c r="R81" s="197">
        <v>0.47</v>
      </c>
      <c r="S81" s="197">
        <v>3.7</v>
      </c>
      <c r="T81" s="197">
        <v>0</v>
      </c>
      <c r="U81" s="197">
        <v>9.82</v>
      </c>
      <c r="V81" s="197">
        <v>0.23</v>
      </c>
      <c r="W81" s="197">
        <v>0.36</v>
      </c>
      <c r="X81" s="197">
        <v>1.47</v>
      </c>
      <c r="Y81" s="197">
        <v>0</v>
      </c>
      <c r="Z81" s="197">
        <v>3.11</v>
      </c>
      <c r="AA81" s="197">
        <v>0.84</v>
      </c>
      <c r="AB81" s="197">
        <v>0</v>
      </c>
      <c r="AC81" s="197">
        <v>9.61</v>
      </c>
      <c r="AD81" s="197">
        <v>6.82</v>
      </c>
      <c r="AE81" s="197">
        <v>0</v>
      </c>
      <c r="AF81" s="197">
        <v>0</v>
      </c>
      <c r="AG81" s="197">
        <v>21</v>
      </c>
      <c r="AH81" s="197">
        <v>0</v>
      </c>
      <c r="AI81" s="197">
        <v>8.84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21.16</v>
      </c>
      <c r="K82" s="197">
        <v>88.25</v>
      </c>
      <c r="L82" s="197">
        <v>37.4</v>
      </c>
      <c r="M82" s="197">
        <v>0</v>
      </c>
      <c r="N82" s="197">
        <v>0.63</v>
      </c>
      <c r="O82" s="197">
        <v>2.1800000000000002</v>
      </c>
      <c r="P82" s="197">
        <v>2.39</v>
      </c>
      <c r="Q82" s="197">
        <v>3.16</v>
      </c>
      <c r="R82" s="197">
        <v>0.47</v>
      </c>
      <c r="S82" s="197">
        <v>3.7</v>
      </c>
      <c r="T82" s="197">
        <v>0</v>
      </c>
      <c r="U82" s="197">
        <v>9.82</v>
      </c>
      <c r="V82" s="197">
        <v>0.23</v>
      </c>
      <c r="W82" s="197">
        <v>0.36</v>
      </c>
      <c r="X82" s="197">
        <v>1.47</v>
      </c>
      <c r="Y82" s="197">
        <v>0</v>
      </c>
      <c r="Z82" s="197">
        <v>3.11</v>
      </c>
      <c r="AA82" s="197">
        <v>0.84</v>
      </c>
      <c r="AB82" s="197">
        <v>0</v>
      </c>
      <c r="AC82" s="197">
        <v>9.61</v>
      </c>
      <c r="AD82" s="197">
        <v>6.82</v>
      </c>
      <c r="AE82" s="197">
        <v>0</v>
      </c>
      <c r="AF82" s="197">
        <v>0</v>
      </c>
      <c r="AG82" s="197">
        <v>21</v>
      </c>
      <c r="AH82" s="197">
        <v>0</v>
      </c>
      <c r="AI82" s="197">
        <v>8.84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21.16</v>
      </c>
      <c r="K83" s="197">
        <v>88.25</v>
      </c>
      <c r="L83" s="197">
        <v>37.4</v>
      </c>
      <c r="M83" s="197">
        <v>0</v>
      </c>
      <c r="N83" s="197">
        <v>0.63</v>
      </c>
      <c r="O83" s="197">
        <v>2.1800000000000002</v>
      </c>
      <c r="P83" s="197">
        <v>2.39</v>
      </c>
      <c r="Q83" s="197">
        <v>3.16</v>
      </c>
      <c r="R83" s="197">
        <v>0.47</v>
      </c>
      <c r="S83" s="197">
        <v>3.7</v>
      </c>
      <c r="T83" s="197">
        <v>0</v>
      </c>
      <c r="U83" s="197">
        <v>9.82</v>
      </c>
      <c r="V83" s="197">
        <v>0.23</v>
      </c>
      <c r="W83" s="197">
        <v>0.37</v>
      </c>
      <c r="X83" s="197">
        <v>1.47</v>
      </c>
      <c r="Y83" s="197">
        <v>0</v>
      </c>
      <c r="Z83" s="197">
        <v>3.11</v>
      </c>
      <c r="AA83" s="197">
        <v>0.84</v>
      </c>
      <c r="AB83" s="197">
        <v>0</v>
      </c>
      <c r="AC83" s="197">
        <v>9.61</v>
      </c>
      <c r="AD83" s="197">
        <v>6.82</v>
      </c>
      <c r="AE83" s="197">
        <v>0</v>
      </c>
      <c r="AF83" s="197">
        <v>0</v>
      </c>
      <c r="AG83" s="197">
        <v>21</v>
      </c>
      <c r="AH83" s="197">
        <v>0</v>
      </c>
      <c r="AI83" s="197">
        <v>8.84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21.16</v>
      </c>
      <c r="K84" s="197">
        <v>88.25</v>
      </c>
      <c r="L84" s="197">
        <v>37.4</v>
      </c>
      <c r="M84" s="197">
        <v>0</v>
      </c>
      <c r="N84" s="197">
        <v>0.63</v>
      </c>
      <c r="O84" s="197">
        <v>2.1800000000000002</v>
      </c>
      <c r="P84" s="197">
        <v>2.39</v>
      </c>
      <c r="Q84" s="197">
        <v>3.16</v>
      </c>
      <c r="R84" s="197">
        <v>0.47</v>
      </c>
      <c r="S84" s="197">
        <v>3.7</v>
      </c>
      <c r="T84" s="197">
        <v>0</v>
      </c>
      <c r="U84" s="197">
        <v>9.82</v>
      </c>
      <c r="V84" s="197">
        <v>0.23</v>
      </c>
      <c r="W84" s="197">
        <v>0.37</v>
      </c>
      <c r="X84" s="197">
        <v>1.47</v>
      </c>
      <c r="Y84" s="197">
        <v>0</v>
      </c>
      <c r="Z84" s="197">
        <v>3.11</v>
      </c>
      <c r="AA84" s="197">
        <v>0.84</v>
      </c>
      <c r="AB84" s="197">
        <v>0</v>
      </c>
      <c r="AC84" s="197">
        <v>9.61</v>
      </c>
      <c r="AD84" s="197">
        <v>6.82</v>
      </c>
      <c r="AE84" s="197">
        <v>0</v>
      </c>
      <c r="AF84" s="197">
        <v>0</v>
      </c>
      <c r="AG84" s="197">
        <v>21</v>
      </c>
      <c r="AH84" s="197">
        <v>0</v>
      </c>
      <c r="AI84" s="197">
        <v>8.84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21.16</v>
      </c>
      <c r="K85" s="197">
        <v>88.25</v>
      </c>
      <c r="L85" s="197">
        <v>37.4</v>
      </c>
      <c r="M85" s="197">
        <v>0</v>
      </c>
      <c r="N85" s="197">
        <v>0.63</v>
      </c>
      <c r="O85" s="197">
        <v>2.1800000000000002</v>
      </c>
      <c r="P85" s="197">
        <v>2.39</v>
      </c>
      <c r="Q85" s="197">
        <v>2.34</v>
      </c>
      <c r="R85" s="197">
        <v>0.47</v>
      </c>
      <c r="S85" s="197">
        <v>3.23</v>
      </c>
      <c r="T85" s="197">
        <v>0</v>
      </c>
      <c r="U85" s="197">
        <v>9.82</v>
      </c>
      <c r="V85" s="197">
        <v>0.23</v>
      </c>
      <c r="W85" s="197">
        <v>0.37</v>
      </c>
      <c r="X85" s="197">
        <v>1.47</v>
      </c>
      <c r="Y85" s="197">
        <v>0</v>
      </c>
      <c r="Z85" s="197">
        <v>3.11</v>
      </c>
      <c r="AA85" s="197">
        <v>0.84</v>
      </c>
      <c r="AB85" s="197">
        <v>0</v>
      </c>
      <c r="AC85" s="197">
        <v>9.61</v>
      </c>
      <c r="AD85" s="197">
        <v>6.82</v>
      </c>
      <c r="AE85" s="197">
        <v>0</v>
      </c>
      <c r="AF85" s="197">
        <v>0</v>
      </c>
      <c r="AG85" s="197">
        <v>21</v>
      </c>
      <c r="AH85" s="197">
        <v>0</v>
      </c>
      <c r="AI85" s="197">
        <v>8.84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21.16</v>
      </c>
      <c r="K86" s="197">
        <v>88.25</v>
      </c>
      <c r="L86" s="197">
        <v>37.4</v>
      </c>
      <c r="M86" s="197">
        <v>0</v>
      </c>
      <c r="N86" s="197">
        <v>0.63</v>
      </c>
      <c r="O86" s="197">
        <v>2.1800000000000002</v>
      </c>
      <c r="P86" s="197">
        <v>2.39</v>
      </c>
      <c r="Q86" s="197">
        <v>2.34</v>
      </c>
      <c r="R86" s="197">
        <v>0.47</v>
      </c>
      <c r="S86" s="197">
        <v>3.23</v>
      </c>
      <c r="T86" s="197">
        <v>0</v>
      </c>
      <c r="U86" s="197">
        <v>9.82</v>
      </c>
      <c r="V86" s="197">
        <v>0.23</v>
      </c>
      <c r="W86" s="197">
        <v>0.37</v>
      </c>
      <c r="X86" s="197">
        <v>1.47</v>
      </c>
      <c r="Y86" s="197">
        <v>0</v>
      </c>
      <c r="Z86" s="197">
        <v>3.11</v>
      </c>
      <c r="AA86" s="197">
        <v>0.84</v>
      </c>
      <c r="AB86" s="197">
        <v>0</v>
      </c>
      <c r="AC86" s="197">
        <v>9.61</v>
      </c>
      <c r="AD86" s="197">
        <v>6.82</v>
      </c>
      <c r="AE86" s="197">
        <v>0</v>
      </c>
      <c r="AF86" s="197">
        <v>0</v>
      </c>
      <c r="AG86" s="197">
        <v>21</v>
      </c>
      <c r="AH86" s="197">
        <v>0</v>
      </c>
      <c r="AI86" s="197">
        <v>8.84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</v>
      </c>
      <c r="H87" s="197">
        <v>0</v>
      </c>
      <c r="I87" s="197">
        <v>0</v>
      </c>
      <c r="J87" s="197">
        <v>21.16</v>
      </c>
      <c r="K87" s="197">
        <v>86.69</v>
      </c>
      <c r="L87" s="197">
        <v>37.4</v>
      </c>
      <c r="M87" s="197">
        <v>0</v>
      </c>
      <c r="N87" s="197">
        <v>0.63</v>
      </c>
      <c r="O87" s="197">
        <v>2.1800000000000002</v>
      </c>
      <c r="P87" s="197">
        <v>2.57</v>
      </c>
      <c r="Q87" s="197">
        <v>2.34</v>
      </c>
      <c r="R87" s="197">
        <v>0.44</v>
      </c>
      <c r="S87" s="197">
        <v>3.23</v>
      </c>
      <c r="T87" s="197">
        <v>0</v>
      </c>
      <c r="U87" s="197">
        <v>9.82</v>
      </c>
      <c r="V87" s="197">
        <v>0.23</v>
      </c>
      <c r="W87" s="197">
        <v>0.37</v>
      </c>
      <c r="X87" s="197">
        <v>1.47</v>
      </c>
      <c r="Y87" s="197">
        <v>0</v>
      </c>
      <c r="Z87" s="197">
        <v>3.11</v>
      </c>
      <c r="AA87" s="197">
        <v>0.84</v>
      </c>
      <c r="AB87" s="197">
        <v>0</v>
      </c>
      <c r="AC87" s="197">
        <v>9.61</v>
      </c>
      <c r="AD87" s="197">
        <v>6.82</v>
      </c>
      <c r="AE87" s="197">
        <v>0</v>
      </c>
      <c r="AF87" s="197">
        <v>0</v>
      </c>
      <c r="AG87" s="197">
        <v>21</v>
      </c>
      <c r="AH87" s="197">
        <v>0</v>
      </c>
      <c r="AI87" s="197">
        <v>8.84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</v>
      </c>
      <c r="H88" s="197">
        <v>0</v>
      </c>
      <c r="I88" s="197">
        <v>0</v>
      </c>
      <c r="J88" s="197">
        <v>21.16</v>
      </c>
      <c r="K88" s="197">
        <v>86.69</v>
      </c>
      <c r="L88" s="197">
        <v>37.4</v>
      </c>
      <c r="M88" s="197">
        <v>0</v>
      </c>
      <c r="N88" s="197">
        <v>0.63</v>
      </c>
      <c r="O88" s="197">
        <v>2.1800000000000002</v>
      </c>
      <c r="P88" s="197">
        <v>2.57</v>
      </c>
      <c r="Q88" s="197">
        <v>2.34</v>
      </c>
      <c r="R88" s="197">
        <v>0.47</v>
      </c>
      <c r="S88" s="197">
        <v>3.23</v>
      </c>
      <c r="T88" s="197">
        <v>0</v>
      </c>
      <c r="U88" s="197">
        <v>9.82</v>
      </c>
      <c r="V88" s="197">
        <v>0.23</v>
      </c>
      <c r="W88" s="197">
        <v>0.37</v>
      </c>
      <c r="X88" s="197">
        <v>1.47</v>
      </c>
      <c r="Y88" s="197">
        <v>0</v>
      </c>
      <c r="Z88" s="197">
        <v>3.11</v>
      </c>
      <c r="AA88" s="197">
        <v>0.84</v>
      </c>
      <c r="AB88" s="197">
        <v>0</v>
      </c>
      <c r="AC88" s="197">
        <v>9.61</v>
      </c>
      <c r="AD88" s="197">
        <v>6.82</v>
      </c>
      <c r="AE88" s="197">
        <v>0</v>
      </c>
      <c r="AF88" s="197">
        <v>0</v>
      </c>
      <c r="AG88" s="197">
        <v>20.71</v>
      </c>
      <c r="AH88" s="197">
        <v>0</v>
      </c>
      <c r="AI88" s="197">
        <v>8.84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</v>
      </c>
      <c r="H89" s="197">
        <v>0</v>
      </c>
      <c r="I89" s="197">
        <v>0</v>
      </c>
      <c r="J89" s="197">
        <v>21.16</v>
      </c>
      <c r="K89" s="197">
        <v>86.69</v>
      </c>
      <c r="L89" s="197">
        <v>37.4</v>
      </c>
      <c r="M89" s="197">
        <v>0</v>
      </c>
      <c r="N89" s="197">
        <v>0.63</v>
      </c>
      <c r="O89" s="197">
        <v>2.1800000000000002</v>
      </c>
      <c r="P89" s="197">
        <v>2.57</v>
      </c>
      <c r="Q89" s="197">
        <v>2.34</v>
      </c>
      <c r="R89" s="197">
        <v>5.97</v>
      </c>
      <c r="S89" s="197">
        <v>3.23</v>
      </c>
      <c r="T89" s="197">
        <v>0</v>
      </c>
      <c r="U89" s="197">
        <v>9.82</v>
      </c>
      <c r="V89" s="197">
        <v>5.27</v>
      </c>
      <c r="W89" s="197">
        <v>0.36</v>
      </c>
      <c r="X89" s="197">
        <v>1.47</v>
      </c>
      <c r="Y89" s="197">
        <v>0</v>
      </c>
      <c r="Z89" s="197">
        <v>3.11</v>
      </c>
      <c r="AA89" s="197">
        <v>0.84</v>
      </c>
      <c r="AB89" s="197">
        <v>0</v>
      </c>
      <c r="AC89" s="197">
        <v>9.61</v>
      </c>
      <c r="AD89" s="197">
        <v>6.82</v>
      </c>
      <c r="AE89" s="197">
        <v>0</v>
      </c>
      <c r="AF89" s="197">
        <v>0</v>
      </c>
      <c r="AG89" s="197">
        <v>20.71</v>
      </c>
      <c r="AH89" s="197">
        <v>0</v>
      </c>
      <c r="AI89" s="197">
        <v>8.84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</v>
      </c>
      <c r="H90" s="197">
        <v>0</v>
      </c>
      <c r="I90" s="197">
        <v>0</v>
      </c>
      <c r="J90" s="197">
        <v>21.16</v>
      </c>
      <c r="K90" s="197">
        <v>86.69</v>
      </c>
      <c r="L90" s="197">
        <v>37.4</v>
      </c>
      <c r="M90" s="197">
        <v>0</v>
      </c>
      <c r="N90" s="197">
        <v>0.63</v>
      </c>
      <c r="O90" s="197">
        <v>2.1800000000000002</v>
      </c>
      <c r="P90" s="197">
        <v>2.57</v>
      </c>
      <c r="Q90" s="197">
        <v>2.34</v>
      </c>
      <c r="R90" s="197">
        <v>5.97</v>
      </c>
      <c r="S90" s="197">
        <v>3.23</v>
      </c>
      <c r="T90" s="197">
        <v>0</v>
      </c>
      <c r="U90" s="197">
        <v>9.82</v>
      </c>
      <c r="V90" s="197">
        <v>5.27</v>
      </c>
      <c r="W90" s="197">
        <v>0.36</v>
      </c>
      <c r="X90" s="197">
        <v>1.47</v>
      </c>
      <c r="Y90" s="197">
        <v>0</v>
      </c>
      <c r="Z90" s="197">
        <v>3.11</v>
      </c>
      <c r="AA90" s="197">
        <v>0.84</v>
      </c>
      <c r="AB90" s="197">
        <v>0</v>
      </c>
      <c r="AC90" s="197">
        <v>9.61</v>
      </c>
      <c r="AD90" s="197">
        <v>6.82</v>
      </c>
      <c r="AE90" s="197">
        <v>0</v>
      </c>
      <c r="AF90" s="197">
        <v>0</v>
      </c>
      <c r="AG90" s="197">
        <v>20.71</v>
      </c>
      <c r="AH90" s="197">
        <v>0</v>
      </c>
      <c r="AI90" s="197">
        <v>8.84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86.69</v>
      </c>
      <c r="L91" s="197">
        <v>37.4</v>
      </c>
      <c r="M91" s="197">
        <v>0</v>
      </c>
      <c r="N91" s="197">
        <v>0.63</v>
      </c>
      <c r="O91" s="197">
        <v>2.1800000000000002</v>
      </c>
      <c r="P91" s="197">
        <v>2.38</v>
      </c>
      <c r="Q91" s="197">
        <v>2.34</v>
      </c>
      <c r="R91" s="197">
        <v>5.97</v>
      </c>
      <c r="S91" s="197">
        <v>3.23</v>
      </c>
      <c r="T91" s="197">
        <v>0</v>
      </c>
      <c r="U91" s="197">
        <v>9.82</v>
      </c>
      <c r="V91" s="197">
        <v>5.27</v>
      </c>
      <c r="W91" s="197">
        <v>0</v>
      </c>
      <c r="X91" s="197">
        <v>1.47</v>
      </c>
      <c r="Y91" s="197">
        <v>0</v>
      </c>
      <c r="Z91" s="197">
        <v>3.11</v>
      </c>
      <c r="AA91" s="197">
        <v>0.84</v>
      </c>
      <c r="AB91" s="197">
        <v>0</v>
      </c>
      <c r="AC91" s="197">
        <v>9.7799999999999994</v>
      </c>
      <c r="AD91" s="197">
        <v>6.82</v>
      </c>
      <c r="AE91" s="197">
        <v>0</v>
      </c>
      <c r="AF91" s="197">
        <v>0</v>
      </c>
      <c r="AG91" s="197">
        <v>20.71</v>
      </c>
      <c r="AH91" s="197">
        <v>0</v>
      </c>
      <c r="AI91" s="197">
        <v>8.84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86.69</v>
      </c>
      <c r="L92" s="197">
        <v>37.4</v>
      </c>
      <c r="M92" s="197">
        <v>0</v>
      </c>
      <c r="N92" s="197">
        <v>0.63</v>
      </c>
      <c r="O92" s="197">
        <v>2.1800000000000002</v>
      </c>
      <c r="P92" s="197">
        <v>1.98</v>
      </c>
      <c r="Q92" s="197">
        <v>2.34</v>
      </c>
      <c r="R92" s="197">
        <v>5.97</v>
      </c>
      <c r="S92" s="197">
        <v>3.23</v>
      </c>
      <c r="T92" s="197">
        <v>0</v>
      </c>
      <c r="U92" s="197">
        <v>9.82</v>
      </c>
      <c r="V92" s="197">
        <v>5.27</v>
      </c>
      <c r="W92" s="197">
        <v>0</v>
      </c>
      <c r="X92" s="197">
        <v>1.47</v>
      </c>
      <c r="Y92" s="197">
        <v>0</v>
      </c>
      <c r="Z92" s="197">
        <v>3.11</v>
      </c>
      <c r="AA92" s="197">
        <v>0.84</v>
      </c>
      <c r="AB92" s="197">
        <v>0</v>
      </c>
      <c r="AC92" s="197">
        <v>9.7799999999999994</v>
      </c>
      <c r="AD92" s="197">
        <v>6.82</v>
      </c>
      <c r="AE92" s="197">
        <v>0</v>
      </c>
      <c r="AF92" s="197">
        <v>0</v>
      </c>
      <c r="AG92" s="197">
        <v>20.71</v>
      </c>
      <c r="AH92" s="197">
        <v>0</v>
      </c>
      <c r="AI92" s="197">
        <v>8.84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86.69</v>
      </c>
      <c r="L93" s="197">
        <v>37.4</v>
      </c>
      <c r="M93" s="197">
        <v>0</v>
      </c>
      <c r="N93" s="197">
        <v>0.63</v>
      </c>
      <c r="O93" s="197">
        <v>2.1800000000000002</v>
      </c>
      <c r="P93" s="197">
        <v>1.98</v>
      </c>
      <c r="Q93" s="197">
        <v>2.34</v>
      </c>
      <c r="R93" s="197">
        <v>5.97</v>
      </c>
      <c r="S93" s="197">
        <v>3.23</v>
      </c>
      <c r="T93" s="197">
        <v>0</v>
      </c>
      <c r="U93" s="197">
        <v>9.82</v>
      </c>
      <c r="V93" s="197">
        <v>5.27</v>
      </c>
      <c r="W93" s="197">
        <v>0</v>
      </c>
      <c r="X93" s="197">
        <v>1.47</v>
      </c>
      <c r="Y93" s="197">
        <v>0</v>
      </c>
      <c r="Z93" s="197">
        <v>3.11</v>
      </c>
      <c r="AA93" s="197">
        <v>0.84</v>
      </c>
      <c r="AB93" s="197">
        <v>0</v>
      </c>
      <c r="AC93" s="197">
        <v>9.7799999999999994</v>
      </c>
      <c r="AD93" s="197">
        <v>6.82</v>
      </c>
      <c r="AE93" s="197">
        <v>0</v>
      </c>
      <c r="AF93" s="197">
        <v>0</v>
      </c>
      <c r="AG93" s="197">
        <v>20.71</v>
      </c>
      <c r="AH93" s="197">
        <v>0</v>
      </c>
      <c r="AI93" s="197">
        <v>8.84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86.69</v>
      </c>
      <c r="L94" s="197">
        <v>37.4</v>
      </c>
      <c r="M94" s="197">
        <v>0</v>
      </c>
      <c r="N94" s="197">
        <v>0.63</v>
      </c>
      <c r="O94" s="197">
        <v>2.1800000000000002</v>
      </c>
      <c r="P94" s="197">
        <v>1.98</v>
      </c>
      <c r="Q94" s="197">
        <v>2.34</v>
      </c>
      <c r="R94" s="197">
        <v>5.97</v>
      </c>
      <c r="S94" s="197">
        <v>3.23</v>
      </c>
      <c r="T94" s="197">
        <v>0</v>
      </c>
      <c r="U94" s="197">
        <v>9.82</v>
      </c>
      <c r="V94" s="197">
        <v>5.27</v>
      </c>
      <c r="W94" s="197">
        <v>0</v>
      </c>
      <c r="X94" s="197">
        <v>1.47</v>
      </c>
      <c r="Y94" s="197">
        <v>0</v>
      </c>
      <c r="Z94" s="197">
        <v>3.11</v>
      </c>
      <c r="AA94" s="197">
        <v>0.84</v>
      </c>
      <c r="AB94" s="197">
        <v>0</v>
      </c>
      <c r="AC94" s="197">
        <v>9.7799999999999994</v>
      </c>
      <c r="AD94" s="197">
        <v>6.82</v>
      </c>
      <c r="AE94" s="197">
        <v>0</v>
      </c>
      <c r="AF94" s="197">
        <v>0</v>
      </c>
      <c r="AG94" s="197">
        <v>20.71</v>
      </c>
      <c r="AH94" s="197">
        <v>0</v>
      </c>
      <c r="AI94" s="197">
        <v>8.84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86.69</v>
      </c>
      <c r="L95" s="197">
        <v>37.4</v>
      </c>
      <c r="M95" s="197">
        <v>0</v>
      </c>
      <c r="N95" s="197">
        <v>0.63</v>
      </c>
      <c r="O95" s="197">
        <v>2.1800000000000002</v>
      </c>
      <c r="P95" s="197">
        <v>1.98</v>
      </c>
      <c r="Q95" s="197">
        <v>2.34</v>
      </c>
      <c r="R95" s="197">
        <v>5.97</v>
      </c>
      <c r="S95" s="197">
        <v>3.23</v>
      </c>
      <c r="T95" s="197">
        <v>0</v>
      </c>
      <c r="U95" s="197">
        <v>9.82</v>
      </c>
      <c r="V95" s="197">
        <v>5.27</v>
      </c>
      <c r="W95" s="197">
        <v>0</v>
      </c>
      <c r="X95" s="197">
        <v>1.47</v>
      </c>
      <c r="Y95" s="197">
        <v>0</v>
      </c>
      <c r="Z95" s="197">
        <v>3.11</v>
      </c>
      <c r="AA95" s="197">
        <v>0.84</v>
      </c>
      <c r="AB95" s="197">
        <v>0</v>
      </c>
      <c r="AC95" s="197">
        <v>9.7799999999999994</v>
      </c>
      <c r="AD95" s="197">
        <v>6.82</v>
      </c>
      <c r="AE95" s="197">
        <v>0</v>
      </c>
      <c r="AF95" s="197">
        <v>0</v>
      </c>
      <c r="AG95" s="197">
        <v>20.71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86.69</v>
      </c>
      <c r="L96" s="197">
        <v>37.4</v>
      </c>
      <c r="M96" s="197">
        <v>0</v>
      </c>
      <c r="N96" s="197">
        <v>0.63</v>
      </c>
      <c r="O96" s="197">
        <v>2.1800000000000002</v>
      </c>
      <c r="P96" s="197">
        <v>1.98</v>
      </c>
      <c r="Q96" s="197">
        <v>2.34</v>
      </c>
      <c r="R96" s="197">
        <v>5.97</v>
      </c>
      <c r="S96" s="197">
        <v>3.23</v>
      </c>
      <c r="T96" s="197">
        <v>0</v>
      </c>
      <c r="U96" s="197">
        <v>9.82</v>
      </c>
      <c r="V96" s="197">
        <v>5.27</v>
      </c>
      <c r="W96" s="197">
        <v>0</v>
      </c>
      <c r="X96" s="197">
        <v>1.47</v>
      </c>
      <c r="Y96" s="197">
        <v>0</v>
      </c>
      <c r="Z96" s="197">
        <v>3.11</v>
      </c>
      <c r="AA96" s="197">
        <v>0.84</v>
      </c>
      <c r="AB96" s="197">
        <v>0</v>
      </c>
      <c r="AC96" s="197">
        <v>9.7799999999999994</v>
      </c>
      <c r="AD96" s="197">
        <v>6.82</v>
      </c>
      <c r="AE96" s="197">
        <v>0</v>
      </c>
      <c r="AF96" s="197">
        <v>0</v>
      </c>
      <c r="AG96" s="197">
        <v>20.71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86.69</v>
      </c>
      <c r="L97" s="197">
        <v>37.4</v>
      </c>
      <c r="M97" s="197">
        <v>0</v>
      </c>
      <c r="N97" s="197">
        <v>1.23</v>
      </c>
      <c r="O97" s="197">
        <v>2.1800000000000002</v>
      </c>
      <c r="P97" s="197">
        <v>1.98</v>
      </c>
      <c r="Q97" s="197">
        <v>2.34</v>
      </c>
      <c r="R97" s="197">
        <v>5.97</v>
      </c>
      <c r="S97" s="197">
        <v>3.23</v>
      </c>
      <c r="T97" s="197">
        <v>0</v>
      </c>
      <c r="U97" s="197">
        <v>9.82</v>
      </c>
      <c r="V97" s="197">
        <v>5.27</v>
      </c>
      <c r="W97" s="197">
        <v>0</v>
      </c>
      <c r="X97" s="197">
        <v>1.47</v>
      </c>
      <c r="Y97" s="197">
        <v>0</v>
      </c>
      <c r="Z97" s="197">
        <v>3.11</v>
      </c>
      <c r="AA97" s="197">
        <v>0.84</v>
      </c>
      <c r="AB97" s="197">
        <v>0</v>
      </c>
      <c r="AC97" s="197">
        <v>9.7799999999999994</v>
      </c>
      <c r="AD97" s="197">
        <v>6.82</v>
      </c>
      <c r="AE97" s="197">
        <v>0</v>
      </c>
      <c r="AF97" s="197">
        <v>0</v>
      </c>
      <c r="AG97" s="197">
        <v>20.71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86.69</v>
      </c>
      <c r="L98" s="197">
        <v>37.4</v>
      </c>
      <c r="M98" s="197">
        <v>0</v>
      </c>
      <c r="N98" s="197">
        <v>1.23</v>
      </c>
      <c r="O98" s="197">
        <v>2.1800000000000002</v>
      </c>
      <c r="P98" s="197">
        <v>1.98</v>
      </c>
      <c r="Q98" s="197">
        <v>2.34</v>
      </c>
      <c r="R98" s="197">
        <v>5.97</v>
      </c>
      <c r="S98" s="197">
        <v>3.23</v>
      </c>
      <c r="T98" s="197">
        <v>0</v>
      </c>
      <c r="U98" s="197">
        <v>9.82</v>
      </c>
      <c r="V98" s="197">
        <v>5.27</v>
      </c>
      <c r="W98" s="197">
        <v>0</v>
      </c>
      <c r="X98" s="197">
        <v>1.47</v>
      </c>
      <c r="Y98" s="197">
        <v>0</v>
      </c>
      <c r="Z98" s="197">
        <v>3.11</v>
      </c>
      <c r="AA98" s="197">
        <v>0.84</v>
      </c>
      <c r="AB98" s="197">
        <v>0</v>
      </c>
      <c r="AC98" s="197">
        <v>9.7799999999999994</v>
      </c>
      <c r="AD98" s="197">
        <v>6.82</v>
      </c>
      <c r="AE98" s="197">
        <v>0</v>
      </c>
      <c r="AF98" s="197">
        <v>0</v>
      </c>
      <c r="AG98" s="197">
        <v>20.71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0.38616999999999996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2.0145649999999988</v>
      </c>
      <c r="L99">
        <f t="shared" si="0"/>
        <v>0.95068000000000086</v>
      </c>
      <c r="M99">
        <f t="shared" si="0"/>
        <v>0</v>
      </c>
      <c r="N99">
        <f t="shared" si="0"/>
        <v>3.1839999999999952E-2</v>
      </c>
      <c r="O99">
        <f t="shared" si="0"/>
        <v>0.10849500000000008</v>
      </c>
      <c r="P99">
        <f t="shared" si="0"/>
        <v>0.11344499999999995</v>
      </c>
      <c r="Q99">
        <f t="shared" si="0"/>
        <v>5.4552500000000032E-2</v>
      </c>
      <c r="R99">
        <f t="shared" si="0"/>
        <v>0.12663750000000021</v>
      </c>
      <c r="S99">
        <f t="shared" si="0"/>
        <v>7.7830000000000038E-2</v>
      </c>
      <c r="T99">
        <f t="shared" si="0"/>
        <v>0</v>
      </c>
      <c r="U99">
        <f t="shared" si="0"/>
        <v>0.2352775000000005</v>
      </c>
      <c r="V99">
        <f t="shared" si="0"/>
        <v>8.7389999999999995E-2</v>
      </c>
      <c r="W99">
        <f t="shared" si="0"/>
        <v>7.7715000000000062E-2</v>
      </c>
      <c r="X99">
        <f t="shared" si="0"/>
        <v>0.18042500000000028</v>
      </c>
      <c r="Y99">
        <f t="shared" si="0"/>
        <v>0</v>
      </c>
      <c r="Z99">
        <f t="shared" si="0"/>
        <v>0.57458250000000044</v>
      </c>
      <c r="AA99">
        <f t="shared" si="0"/>
        <v>0.14447000000000004</v>
      </c>
      <c r="AB99">
        <f t="shared" si="0"/>
        <v>0</v>
      </c>
      <c r="AC99">
        <f t="shared" si="0"/>
        <v>0.23174249999999996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0.50383250000000035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0.18722999999999995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7.56</v>
      </c>
      <c r="AH3" s="197">
        <v>0</v>
      </c>
      <c r="AI3" s="197">
        <v>3.33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7.56</v>
      </c>
      <c r="AH4" s="197">
        <v>0</v>
      </c>
      <c r="AI4" s="197">
        <v>3.33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7.56</v>
      </c>
      <c r="AH5" s="197">
        <v>0</v>
      </c>
      <c r="AI5" s="197">
        <v>3.33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7.56</v>
      </c>
      <c r="AH6" s="197">
        <v>0</v>
      </c>
      <c r="AI6" s="197">
        <v>3.33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7.56</v>
      </c>
      <c r="AH7" s="197">
        <v>0</v>
      </c>
      <c r="AI7" s="197">
        <v>3.33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7.56</v>
      </c>
      <c r="AH8" s="197">
        <v>0</v>
      </c>
      <c r="AI8" s="197">
        <v>3.33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7.56</v>
      </c>
      <c r="AH9" s="197">
        <v>0</v>
      </c>
      <c r="AI9" s="197">
        <v>3.33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7.56</v>
      </c>
      <c r="AH10" s="197">
        <v>0</v>
      </c>
      <c r="AI10" s="197">
        <v>3.33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7.67</v>
      </c>
      <c r="AH11" s="197">
        <v>0</v>
      </c>
      <c r="AI11" s="197">
        <v>3.33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7.67</v>
      </c>
      <c r="AH12" s="197">
        <v>0</v>
      </c>
      <c r="AI12" s="197">
        <v>3.33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7.67</v>
      </c>
      <c r="AH13" s="197">
        <v>0</v>
      </c>
      <c r="AI13" s="197">
        <v>3.33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7.67</v>
      </c>
      <c r="AH14" s="197">
        <v>0</v>
      </c>
      <c r="AI14" s="197">
        <v>3.33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7.67</v>
      </c>
      <c r="AH15" s="197">
        <v>0</v>
      </c>
      <c r="AI15" s="197">
        <v>3.33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7.67</v>
      </c>
      <c r="AH16" s="197">
        <v>0</v>
      </c>
      <c r="AI16" s="197">
        <v>3.33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7.56</v>
      </c>
      <c r="AH17" s="197">
        <v>0</v>
      </c>
      <c r="AI17" s="197">
        <v>3.33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7.56</v>
      </c>
      <c r="AH18" s="197">
        <v>0</v>
      </c>
      <c r="AI18" s="197">
        <v>3.33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7.56</v>
      </c>
      <c r="AH19" s="197">
        <v>0</v>
      </c>
      <c r="AI19" s="197">
        <v>3.33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7.56</v>
      </c>
      <c r="AH20" s="197">
        <v>0</v>
      </c>
      <c r="AI20" s="197">
        <v>3.33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7.56</v>
      </c>
      <c r="AH21" s="197">
        <v>0</v>
      </c>
      <c r="AI21" s="197">
        <v>3.33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7.56</v>
      </c>
      <c r="AH22" s="197">
        <v>0</v>
      </c>
      <c r="AI22" s="197">
        <v>3.33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7.56</v>
      </c>
      <c r="AH23" s="197">
        <v>0</v>
      </c>
      <c r="AI23" s="197">
        <v>3.33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7.56</v>
      </c>
      <c r="AH24" s="197">
        <v>0</v>
      </c>
      <c r="AI24" s="197">
        <v>3.33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7.56</v>
      </c>
      <c r="AH25" s="197">
        <v>0</v>
      </c>
      <c r="AI25" s="197">
        <v>3.33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7.56</v>
      </c>
      <c r="AH26" s="197">
        <v>0</v>
      </c>
      <c r="AI26" s="197">
        <v>3.33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7.56</v>
      </c>
      <c r="AH27" s="197">
        <v>0</v>
      </c>
      <c r="AI27" s="197">
        <v>3.33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7.56</v>
      </c>
      <c r="AH28" s="197">
        <v>0</v>
      </c>
      <c r="AI28" s="197">
        <v>3.33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7.56</v>
      </c>
      <c r="AH29" s="197">
        <v>0</v>
      </c>
      <c r="AI29" s="197">
        <v>3.33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7.56</v>
      </c>
      <c r="AH30" s="197">
        <v>0</v>
      </c>
      <c r="AI30" s="197">
        <v>3.33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7.56</v>
      </c>
      <c r="AH31" s="197">
        <v>0</v>
      </c>
      <c r="AI31" s="197">
        <v>3.33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7.56</v>
      </c>
      <c r="AH32" s="197">
        <v>0</v>
      </c>
      <c r="AI32" s="197">
        <v>3.33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7.56</v>
      </c>
      <c r="AH33" s="197">
        <v>0</v>
      </c>
      <c r="AI33" s="197">
        <v>3.33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7.56</v>
      </c>
      <c r="AH34" s="197">
        <v>0</v>
      </c>
      <c r="AI34" s="197">
        <v>3.33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7.56</v>
      </c>
      <c r="AH35" s="197">
        <v>0</v>
      </c>
      <c r="AI35" s="197">
        <v>3.33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7.56</v>
      </c>
      <c r="AH36" s="197">
        <v>0</v>
      </c>
      <c r="AI36" s="197">
        <v>3.33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7.56</v>
      </c>
      <c r="AH37" s="197">
        <v>0</v>
      </c>
      <c r="AI37" s="197">
        <v>3.33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7.56</v>
      </c>
      <c r="AH38" s="197">
        <v>0</v>
      </c>
      <c r="AI38" s="197">
        <v>3.33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7.56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7.56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7.56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7.56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7.56</v>
      </c>
      <c r="AH43" s="197">
        <v>0</v>
      </c>
      <c r="AI43" s="197">
        <v>3.33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7.56</v>
      </c>
      <c r="AH44" s="197">
        <v>0</v>
      </c>
      <c r="AI44" s="197">
        <v>3.33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7.56</v>
      </c>
      <c r="AH45" s="197">
        <v>0</v>
      </c>
      <c r="AI45" s="197">
        <v>3.33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7.56</v>
      </c>
      <c r="AH46" s="197">
        <v>0</v>
      </c>
      <c r="AI46" s="197">
        <v>3.33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7.56</v>
      </c>
      <c r="AH47" s="197">
        <v>0</v>
      </c>
      <c r="AI47" s="197">
        <v>3.33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7.56</v>
      </c>
      <c r="AH48" s="197">
        <v>0</v>
      </c>
      <c r="AI48" s="197">
        <v>3.33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7.56</v>
      </c>
      <c r="AH49" s="197">
        <v>0</v>
      </c>
      <c r="AI49" s="197">
        <v>3.33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7.56</v>
      </c>
      <c r="AH50" s="197">
        <v>0</v>
      </c>
      <c r="AI50" s="197">
        <v>3.33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7.56</v>
      </c>
      <c r="AH51" s="197">
        <v>0</v>
      </c>
      <c r="AI51" s="197">
        <v>3.33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7.56</v>
      </c>
      <c r="AH52" s="197">
        <v>0</v>
      </c>
      <c r="AI52" s="197">
        <v>3.33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7.56</v>
      </c>
      <c r="AH53" s="197">
        <v>0</v>
      </c>
      <c r="AI53" s="197">
        <v>3.33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7.56</v>
      </c>
      <c r="AH54" s="197">
        <v>0</v>
      </c>
      <c r="AI54" s="197">
        <v>3.33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7.78</v>
      </c>
      <c r="AH55" s="197">
        <v>0</v>
      </c>
      <c r="AI55" s="197">
        <v>3.33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7.78</v>
      </c>
      <c r="AH56" s="197">
        <v>0</v>
      </c>
      <c r="AI56" s="197">
        <v>3.33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7.78</v>
      </c>
      <c r="AH57" s="197">
        <v>0</v>
      </c>
      <c r="AI57" s="197">
        <v>3.33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7.78</v>
      </c>
      <c r="AH58" s="197">
        <v>0</v>
      </c>
      <c r="AI58" s="197">
        <v>3.33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7.78</v>
      </c>
      <c r="AH59" s="197">
        <v>0</v>
      </c>
      <c r="AI59" s="197">
        <v>3.33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7.78</v>
      </c>
      <c r="AH60" s="197">
        <v>0</v>
      </c>
      <c r="AI60" s="197">
        <v>3.33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7.78</v>
      </c>
      <c r="AH61" s="197">
        <v>0</v>
      </c>
      <c r="AI61" s="197">
        <v>3.33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7.78</v>
      </c>
      <c r="AH62" s="197">
        <v>0</v>
      </c>
      <c r="AI62" s="197">
        <v>3.33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7.78</v>
      </c>
      <c r="AH63" s="197">
        <v>0</v>
      </c>
      <c r="AI63" s="197">
        <v>3.33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7.78</v>
      </c>
      <c r="AH64" s="197">
        <v>0</v>
      </c>
      <c r="AI64" s="197">
        <v>3.33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7.78</v>
      </c>
      <c r="AH65" s="197">
        <v>0</v>
      </c>
      <c r="AI65" s="197">
        <v>3.33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7.89</v>
      </c>
      <c r="AH66" s="197">
        <v>0</v>
      </c>
      <c r="AI66" s="197">
        <v>3.33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7.89</v>
      </c>
      <c r="AH67" s="197">
        <v>0</v>
      </c>
      <c r="AI67" s="197">
        <v>3.33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7.89</v>
      </c>
      <c r="AH68" s="197">
        <v>0</v>
      </c>
      <c r="AI68" s="197">
        <v>3.33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7.89</v>
      </c>
      <c r="AH69" s="197">
        <v>0</v>
      </c>
      <c r="AI69" s="197">
        <v>3.33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7.89</v>
      </c>
      <c r="AH70" s="197">
        <v>0</v>
      </c>
      <c r="AI70" s="197">
        <v>3.33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7.61</v>
      </c>
      <c r="AH71" s="197">
        <v>0</v>
      </c>
      <c r="AI71" s="197">
        <v>3.33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7.61</v>
      </c>
      <c r="AH72" s="197">
        <v>0</v>
      </c>
      <c r="AI72" s="197">
        <v>3.33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7.61</v>
      </c>
      <c r="AH73" s="197">
        <v>0</v>
      </c>
      <c r="AI73" s="197">
        <v>3.33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7.61</v>
      </c>
      <c r="AH74" s="197">
        <v>0</v>
      </c>
      <c r="AI74" s="197">
        <v>3.33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7.61</v>
      </c>
      <c r="AH75" s="197">
        <v>0</v>
      </c>
      <c r="AI75" s="197">
        <v>3.33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7.61</v>
      </c>
      <c r="AH76" s="197">
        <v>0</v>
      </c>
      <c r="AI76" s="197">
        <v>3.33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7.61</v>
      </c>
      <c r="AH77" s="197">
        <v>0</v>
      </c>
      <c r="AI77" s="197">
        <v>3.33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7.61</v>
      </c>
      <c r="AH78" s="197">
        <v>0</v>
      </c>
      <c r="AI78" s="197">
        <v>3.33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7.61</v>
      </c>
      <c r="AH79" s="197">
        <v>0</v>
      </c>
      <c r="AI79" s="197">
        <v>3.33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7.61</v>
      </c>
      <c r="AH80" s="197">
        <v>0</v>
      </c>
      <c r="AI80" s="197">
        <v>3.33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7.61</v>
      </c>
      <c r="AH81" s="197">
        <v>0</v>
      </c>
      <c r="AI81" s="197">
        <v>3.33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7.61</v>
      </c>
      <c r="AH82" s="197">
        <v>0</v>
      </c>
      <c r="AI82" s="197">
        <v>3.33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7.61</v>
      </c>
      <c r="AH83" s="197">
        <v>0</v>
      </c>
      <c r="AI83" s="197">
        <v>3.33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7.61</v>
      </c>
      <c r="AH84" s="197">
        <v>0</v>
      </c>
      <c r="AI84" s="197">
        <v>3.33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7.61</v>
      </c>
      <c r="AH85" s="197">
        <v>0</v>
      </c>
      <c r="AI85" s="197">
        <v>3.33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7.61</v>
      </c>
      <c r="AH86" s="197">
        <v>0</v>
      </c>
      <c r="AI86" s="197">
        <v>3.33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7.61</v>
      </c>
      <c r="AH87" s="197">
        <v>0</v>
      </c>
      <c r="AI87" s="197">
        <v>3.33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7.5</v>
      </c>
      <c r="AH88" s="197">
        <v>0</v>
      </c>
      <c r="AI88" s="197">
        <v>3.33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7.5</v>
      </c>
      <c r="AH89" s="197">
        <v>0</v>
      </c>
      <c r="AI89" s="197">
        <v>3.33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7.5</v>
      </c>
      <c r="AH90" s="197">
        <v>0</v>
      </c>
      <c r="AI90" s="197">
        <v>3.33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7.5</v>
      </c>
      <c r="AH91" s="197">
        <v>0</v>
      </c>
      <c r="AI91" s="197">
        <v>3.33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7.5</v>
      </c>
      <c r="AH92" s="197">
        <v>0</v>
      </c>
      <c r="AI92" s="197">
        <v>3.33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7.5</v>
      </c>
      <c r="AH93" s="197">
        <v>0</v>
      </c>
      <c r="AI93" s="197">
        <v>3.33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7.5</v>
      </c>
      <c r="AH94" s="197">
        <v>0</v>
      </c>
      <c r="AI94" s="197">
        <v>3.33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7.5</v>
      </c>
      <c r="AH95" s="197">
        <v>0</v>
      </c>
      <c r="AI95" s="197">
        <v>3.33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7.5</v>
      </c>
      <c r="AH96" s="197">
        <v>0</v>
      </c>
      <c r="AI96" s="197">
        <v>3.33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7.5</v>
      </c>
      <c r="AH97" s="197">
        <v>0</v>
      </c>
      <c r="AI97" s="197">
        <v>3.33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7.5</v>
      </c>
      <c r="AH98" s="197">
        <v>0</v>
      </c>
      <c r="AI98" s="197">
        <v>3.33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0.18267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45193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30</v>
      </c>
      <c r="C11" s="94">
        <f>'IDT-1 Calculation'!DG11</f>
        <v>-30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30</v>
      </c>
      <c r="C12" s="94">
        <f>'IDT-1 Calculation'!DG12</f>
        <v>-30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6</v>
      </c>
      <c r="C15" s="94">
        <f>'IDT-1 Calculation'!DG15</f>
        <v>-6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19</v>
      </c>
      <c r="C16" s="94">
        <f>'IDT-1 Calculation'!DG16</f>
        <v>-19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26</v>
      </c>
      <c r="C17" s="94">
        <f>'IDT-1 Calculation'!DG17</f>
        <v>-26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36</v>
      </c>
      <c r="C18" s="94">
        <f>'IDT-1 Calculation'!DG18</f>
        <v>-36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51</v>
      </c>
      <c r="C19" s="94">
        <f>'IDT-1 Calculation'!DG19</f>
        <v>-51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71</v>
      </c>
      <c r="C20" s="94">
        <f>'IDT-1 Calculation'!DG20</f>
        <v>-71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190</v>
      </c>
      <c r="C21" s="94">
        <f>'IDT-1 Calculation'!DG21</f>
        <v>-190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205</v>
      </c>
      <c r="C22" s="94">
        <f>'IDT-1 Calculation'!DG22</f>
        <v>-205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186</v>
      </c>
      <c r="C23" s="94">
        <f>'IDT-1 Calculation'!DG23</f>
        <v>-186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154</v>
      </c>
      <c r="C24" s="94">
        <f>'IDT-1 Calculation'!DG24</f>
        <v>-154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118</v>
      </c>
      <c r="C25" s="94">
        <f>'IDT-1 Calculation'!DG25</f>
        <v>-118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81</v>
      </c>
      <c r="C26" s="94">
        <f>'IDT-1 Calculation'!DG26</f>
        <v>-34.292000000000002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-46.707999999999998</v>
      </c>
      <c r="G26" s="99">
        <f t="shared" si="0"/>
        <v>0</v>
      </c>
    </row>
    <row r="27" spans="1:7">
      <c r="A27" s="98" t="s">
        <v>69</v>
      </c>
      <c r="B27" s="94">
        <f>'IDT-1 Calculation'!DF27</f>
        <v>99</v>
      </c>
      <c r="C27" s="94">
        <f>'IDT-1 Calculation'!DG27</f>
        <v>-41.912999999999997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-57.087000000000003</v>
      </c>
      <c r="G27" s="99">
        <f t="shared" si="0"/>
        <v>0</v>
      </c>
    </row>
    <row r="28" spans="1:7">
      <c r="A28" s="98" t="s">
        <v>70</v>
      </c>
      <c r="B28" s="94">
        <f>'IDT-1 Calculation'!DF28</f>
        <v>50</v>
      </c>
      <c r="C28" s="94">
        <f>'IDT-1 Calculation'!DG28</f>
        <v>-21.167999999999999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-28.832000000000001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28</v>
      </c>
      <c r="C29" s="94">
        <f>'IDT-1 Calculation'!DG29</f>
        <v>-11.853999999999999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-16.146000000000001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14</v>
      </c>
      <c r="C64" s="94">
        <f>'IDT-1 Calculation'!DG64</f>
        <v>-14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21</v>
      </c>
      <c r="C65" s="94">
        <f>'IDT-1 Calculation'!DG65</f>
        <v>-21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11</v>
      </c>
      <c r="C66" s="94">
        <f>'IDT-1 Calculation'!DG66</f>
        <v>-11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25</v>
      </c>
      <c r="C69" s="94">
        <f>'IDT-1 Calculation'!DG69</f>
        <v>-25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25</v>
      </c>
      <c r="C70" s="94">
        <f>'IDT-1 Calculation'!DG70</f>
        <v>-25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15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0.38024999999999998</v>
      </c>
      <c r="C99" s="110">
        <f>SUM(C3:C98)/4000</f>
        <v>-0.33180674999999998</v>
      </c>
      <c r="D99" s="110">
        <f>SUM(D3:D98)/4000</f>
        <v>0</v>
      </c>
      <c r="E99" s="110">
        <f>SUM(E3:E98)/4000</f>
        <v>0</v>
      </c>
      <c r="F99" s="110">
        <f>SUM(F3:F98)/4000</f>
        <v>-4.8443250000000007E-2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2.09</v>
      </c>
      <c r="AD3" s="197">
        <v>1.49</v>
      </c>
      <c r="AE3" s="197">
        <v>0</v>
      </c>
      <c r="AF3" s="197">
        <v>0</v>
      </c>
      <c r="AG3" s="197">
        <v>37.06</v>
      </c>
      <c r="AH3" s="197">
        <v>0</v>
      </c>
      <c r="AI3" s="197">
        <v>16.52</v>
      </c>
      <c r="AJ3" s="197">
        <v>0</v>
      </c>
      <c r="AK3" s="197">
        <v>3.72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2.09</v>
      </c>
      <c r="AD4" s="197">
        <v>1.49</v>
      </c>
      <c r="AE4" s="197">
        <v>0</v>
      </c>
      <c r="AF4" s="197">
        <v>0</v>
      </c>
      <c r="AG4" s="197">
        <v>37.06</v>
      </c>
      <c r="AH4" s="197">
        <v>0</v>
      </c>
      <c r="AI4" s="197">
        <v>16.52</v>
      </c>
      <c r="AJ4" s="197">
        <v>0</v>
      </c>
      <c r="AK4" s="197">
        <v>3.72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2.09</v>
      </c>
      <c r="AD5" s="197">
        <v>1.49</v>
      </c>
      <c r="AE5" s="197">
        <v>0</v>
      </c>
      <c r="AF5" s="197">
        <v>0</v>
      </c>
      <c r="AG5" s="197">
        <v>37.06</v>
      </c>
      <c r="AH5" s="197">
        <v>0</v>
      </c>
      <c r="AI5" s="197">
        <v>16.52</v>
      </c>
      <c r="AJ5" s="197">
        <v>0</v>
      </c>
      <c r="AK5" s="197">
        <v>3.72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2.09</v>
      </c>
      <c r="AD6" s="197">
        <v>1.49</v>
      </c>
      <c r="AE6" s="197">
        <v>0</v>
      </c>
      <c r="AF6" s="197">
        <v>0</v>
      </c>
      <c r="AG6" s="197">
        <v>37.06</v>
      </c>
      <c r="AH6" s="197">
        <v>0</v>
      </c>
      <c r="AI6" s="197">
        <v>16.52</v>
      </c>
      <c r="AJ6" s="197">
        <v>0</v>
      </c>
      <c r="AK6" s="197">
        <v>3.72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2.09</v>
      </c>
      <c r="AD7" s="197">
        <v>1.49</v>
      </c>
      <c r="AE7" s="197">
        <v>0</v>
      </c>
      <c r="AF7" s="197">
        <v>0</v>
      </c>
      <c r="AG7" s="197">
        <v>37.06</v>
      </c>
      <c r="AH7" s="197">
        <v>0</v>
      </c>
      <c r="AI7" s="197">
        <v>16.52</v>
      </c>
      <c r="AJ7" s="197">
        <v>0</v>
      </c>
      <c r="AK7" s="197">
        <v>3.72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2.09</v>
      </c>
      <c r="AD8" s="197">
        <v>1.49</v>
      </c>
      <c r="AE8" s="197">
        <v>0</v>
      </c>
      <c r="AF8" s="197">
        <v>0</v>
      </c>
      <c r="AG8" s="197">
        <v>37.06</v>
      </c>
      <c r="AH8" s="197">
        <v>0</v>
      </c>
      <c r="AI8" s="197">
        <v>16.52</v>
      </c>
      <c r="AJ8" s="197">
        <v>0</v>
      </c>
      <c r="AK8" s="197">
        <v>3.72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2.09</v>
      </c>
      <c r="AD9" s="197">
        <v>1.49</v>
      </c>
      <c r="AE9" s="197">
        <v>0</v>
      </c>
      <c r="AF9" s="197">
        <v>0</v>
      </c>
      <c r="AG9" s="197">
        <v>37.06</v>
      </c>
      <c r="AH9" s="197">
        <v>0</v>
      </c>
      <c r="AI9" s="197">
        <v>16.52</v>
      </c>
      <c r="AJ9" s="197">
        <v>0</v>
      </c>
      <c r="AK9" s="197">
        <v>3.72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2.09</v>
      </c>
      <c r="AD10" s="197">
        <v>1.49</v>
      </c>
      <c r="AE10" s="197">
        <v>0</v>
      </c>
      <c r="AF10" s="197">
        <v>0</v>
      </c>
      <c r="AG10" s="197">
        <v>37.06</v>
      </c>
      <c r="AH10" s="197">
        <v>0</v>
      </c>
      <c r="AI10" s="197">
        <v>16.52</v>
      </c>
      <c r="AJ10" s="197">
        <v>0</v>
      </c>
      <c r="AK10" s="197">
        <v>3.72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2.09</v>
      </c>
      <c r="AD11" s="197">
        <v>1.49</v>
      </c>
      <c r="AE11" s="197">
        <v>0</v>
      </c>
      <c r="AF11" s="197">
        <v>0</v>
      </c>
      <c r="AG11" s="197">
        <v>37.619999999999997</v>
      </c>
      <c r="AH11" s="197">
        <v>0</v>
      </c>
      <c r="AI11" s="197">
        <v>16.52</v>
      </c>
      <c r="AJ11" s="197">
        <v>0</v>
      </c>
      <c r="AK11" s="197">
        <v>3.72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2.09</v>
      </c>
      <c r="AD12" s="197">
        <v>1.49</v>
      </c>
      <c r="AE12" s="197">
        <v>0</v>
      </c>
      <c r="AF12" s="197">
        <v>0</v>
      </c>
      <c r="AG12" s="197">
        <v>37.619999999999997</v>
      </c>
      <c r="AH12" s="197">
        <v>0</v>
      </c>
      <c r="AI12" s="197">
        <v>16.52</v>
      </c>
      <c r="AJ12" s="197">
        <v>0</v>
      </c>
      <c r="AK12" s="197">
        <v>3.72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2.09</v>
      </c>
      <c r="AD13" s="197">
        <v>1.49</v>
      </c>
      <c r="AE13" s="197">
        <v>0</v>
      </c>
      <c r="AF13" s="197">
        <v>0</v>
      </c>
      <c r="AG13" s="197">
        <v>37.619999999999997</v>
      </c>
      <c r="AH13" s="197">
        <v>0</v>
      </c>
      <c r="AI13" s="197">
        <v>16.52</v>
      </c>
      <c r="AJ13" s="197">
        <v>0</v>
      </c>
      <c r="AK13" s="197">
        <v>3.72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2.09</v>
      </c>
      <c r="AD14" s="197">
        <v>1.49</v>
      </c>
      <c r="AE14" s="197">
        <v>0</v>
      </c>
      <c r="AF14" s="197">
        <v>0</v>
      </c>
      <c r="AG14" s="197">
        <v>37.619999999999997</v>
      </c>
      <c r="AH14" s="197">
        <v>0</v>
      </c>
      <c r="AI14" s="197">
        <v>16.52</v>
      </c>
      <c r="AJ14" s="197">
        <v>0</v>
      </c>
      <c r="AK14" s="197">
        <v>3.72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2.09</v>
      </c>
      <c r="AD15" s="197">
        <v>1.49</v>
      </c>
      <c r="AE15" s="197">
        <v>0</v>
      </c>
      <c r="AF15" s="197">
        <v>0</v>
      </c>
      <c r="AG15" s="197">
        <v>37.619999999999997</v>
      </c>
      <c r="AH15" s="197">
        <v>0</v>
      </c>
      <c r="AI15" s="197">
        <v>16.52</v>
      </c>
      <c r="AJ15" s="197">
        <v>0</v>
      </c>
      <c r="AK15" s="197">
        <v>3.72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2.09</v>
      </c>
      <c r="AD16" s="197">
        <v>1.49</v>
      </c>
      <c r="AE16" s="197">
        <v>0</v>
      </c>
      <c r="AF16" s="197">
        <v>0</v>
      </c>
      <c r="AG16" s="197">
        <v>37.619999999999997</v>
      </c>
      <c r="AH16" s="197">
        <v>0</v>
      </c>
      <c r="AI16" s="197">
        <v>16.52</v>
      </c>
      <c r="AJ16" s="197">
        <v>0</v>
      </c>
      <c r="AK16" s="197">
        <v>3.72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2.09</v>
      </c>
      <c r="AD17" s="197">
        <v>1.49</v>
      </c>
      <c r="AE17" s="197">
        <v>0</v>
      </c>
      <c r="AF17" s="197">
        <v>0</v>
      </c>
      <c r="AG17" s="197">
        <v>37.06</v>
      </c>
      <c r="AH17" s="197">
        <v>0</v>
      </c>
      <c r="AI17" s="197">
        <v>16.52</v>
      </c>
      <c r="AJ17" s="197">
        <v>0</v>
      </c>
      <c r="AK17" s="197">
        <v>3.72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2.09</v>
      </c>
      <c r="AD18" s="197">
        <v>1.49</v>
      </c>
      <c r="AE18" s="197">
        <v>0</v>
      </c>
      <c r="AF18" s="197">
        <v>0</v>
      </c>
      <c r="AG18" s="197">
        <v>37.06</v>
      </c>
      <c r="AH18" s="197">
        <v>0</v>
      </c>
      <c r="AI18" s="197">
        <v>16.52</v>
      </c>
      <c r="AJ18" s="197">
        <v>0</v>
      </c>
      <c r="AK18" s="197">
        <v>3.72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2.1</v>
      </c>
      <c r="AD19" s="197">
        <v>1.49</v>
      </c>
      <c r="AE19" s="197">
        <v>0</v>
      </c>
      <c r="AF19" s="197">
        <v>0</v>
      </c>
      <c r="AG19" s="197">
        <v>37.06</v>
      </c>
      <c r="AH19" s="197">
        <v>0</v>
      </c>
      <c r="AI19" s="197">
        <v>16.52</v>
      </c>
      <c r="AJ19" s="197">
        <v>0</v>
      </c>
      <c r="AK19" s="197">
        <v>3.72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2.1</v>
      </c>
      <c r="AD20" s="197">
        <v>1.49</v>
      </c>
      <c r="AE20" s="197">
        <v>0</v>
      </c>
      <c r="AF20" s="197">
        <v>0</v>
      </c>
      <c r="AG20" s="197">
        <v>37.06</v>
      </c>
      <c r="AH20" s="197">
        <v>0</v>
      </c>
      <c r="AI20" s="197">
        <v>16.52</v>
      </c>
      <c r="AJ20" s="197">
        <v>0</v>
      </c>
      <c r="AK20" s="197">
        <v>3.72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2.1</v>
      </c>
      <c r="AD21" s="197">
        <v>1.49</v>
      </c>
      <c r="AE21" s="197">
        <v>0</v>
      </c>
      <c r="AF21" s="197">
        <v>0</v>
      </c>
      <c r="AG21" s="197">
        <v>37.06</v>
      </c>
      <c r="AH21" s="197">
        <v>0</v>
      </c>
      <c r="AI21" s="197">
        <v>16.52</v>
      </c>
      <c r="AJ21" s="197">
        <v>0</v>
      </c>
      <c r="AK21" s="197">
        <v>3.72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2.1</v>
      </c>
      <c r="AD22" s="197">
        <v>1.49</v>
      </c>
      <c r="AE22" s="197">
        <v>0</v>
      </c>
      <c r="AF22" s="197">
        <v>0</v>
      </c>
      <c r="AG22" s="197">
        <v>37.06</v>
      </c>
      <c r="AH22" s="197">
        <v>0</v>
      </c>
      <c r="AI22" s="197">
        <v>16.52</v>
      </c>
      <c r="AJ22" s="197">
        <v>0</v>
      </c>
      <c r="AK22" s="197">
        <v>3.72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2.1</v>
      </c>
      <c r="AD23" s="197">
        <v>1.49</v>
      </c>
      <c r="AE23" s="197">
        <v>0</v>
      </c>
      <c r="AF23" s="197">
        <v>0</v>
      </c>
      <c r="AG23" s="197">
        <v>37.06</v>
      </c>
      <c r="AH23" s="197">
        <v>0</v>
      </c>
      <c r="AI23" s="197">
        <v>16.52</v>
      </c>
      <c r="AJ23" s="197">
        <v>0</v>
      </c>
      <c r="AK23" s="197">
        <v>3.72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2.1</v>
      </c>
      <c r="AD24" s="197">
        <v>1.49</v>
      </c>
      <c r="AE24" s="197">
        <v>0</v>
      </c>
      <c r="AF24" s="197">
        <v>0</v>
      </c>
      <c r="AG24" s="197">
        <v>37.06</v>
      </c>
      <c r="AH24" s="197">
        <v>0</v>
      </c>
      <c r="AI24" s="197">
        <v>16.52</v>
      </c>
      <c r="AJ24" s="197">
        <v>0</v>
      </c>
      <c r="AK24" s="197">
        <v>3.72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2.1</v>
      </c>
      <c r="AD25" s="197">
        <v>1.49</v>
      </c>
      <c r="AE25" s="197">
        <v>0</v>
      </c>
      <c r="AF25" s="197">
        <v>0</v>
      </c>
      <c r="AG25" s="197">
        <v>37.06</v>
      </c>
      <c r="AH25" s="197">
        <v>0</v>
      </c>
      <c r="AI25" s="197">
        <v>16.52</v>
      </c>
      <c r="AJ25" s="197">
        <v>0</v>
      </c>
      <c r="AK25" s="197">
        <v>3.72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2.1</v>
      </c>
      <c r="AD26" s="197">
        <v>1.49</v>
      </c>
      <c r="AE26" s="197">
        <v>0</v>
      </c>
      <c r="AF26" s="197">
        <v>0</v>
      </c>
      <c r="AG26" s="197">
        <v>37.06</v>
      </c>
      <c r="AH26" s="197">
        <v>0</v>
      </c>
      <c r="AI26" s="197">
        <v>16.52</v>
      </c>
      <c r="AJ26" s="197">
        <v>0</v>
      </c>
      <c r="AK26" s="197">
        <v>3.72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2.1</v>
      </c>
      <c r="AD27" s="197">
        <v>1.49</v>
      </c>
      <c r="AE27" s="197">
        <v>0</v>
      </c>
      <c r="AF27" s="197">
        <v>0</v>
      </c>
      <c r="AG27" s="197">
        <v>37.06</v>
      </c>
      <c r="AH27" s="197">
        <v>0</v>
      </c>
      <c r="AI27" s="197">
        <v>16.52</v>
      </c>
      <c r="AJ27" s="197">
        <v>0</v>
      </c>
      <c r="AK27" s="197">
        <v>3.72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2.1</v>
      </c>
      <c r="AD28" s="197">
        <v>1.49</v>
      </c>
      <c r="AE28" s="197">
        <v>0</v>
      </c>
      <c r="AF28" s="197">
        <v>0</v>
      </c>
      <c r="AG28" s="197">
        <v>37.06</v>
      </c>
      <c r="AH28" s="197">
        <v>0</v>
      </c>
      <c r="AI28" s="197">
        <v>16.52</v>
      </c>
      <c r="AJ28" s="197">
        <v>0</v>
      </c>
      <c r="AK28" s="197">
        <v>3.72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2.1</v>
      </c>
      <c r="AD29" s="197">
        <v>1.49</v>
      </c>
      <c r="AE29" s="197">
        <v>0</v>
      </c>
      <c r="AF29" s="197">
        <v>0</v>
      </c>
      <c r="AG29" s="197">
        <v>37.06</v>
      </c>
      <c r="AH29" s="197">
        <v>0</v>
      </c>
      <c r="AI29" s="197">
        <v>16.52</v>
      </c>
      <c r="AJ29" s="197">
        <v>0</v>
      </c>
      <c r="AK29" s="197">
        <v>3.72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2.1</v>
      </c>
      <c r="AD30" s="197">
        <v>1.49</v>
      </c>
      <c r="AE30" s="197">
        <v>0</v>
      </c>
      <c r="AF30" s="197">
        <v>0</v>
      </c>
      <c r="AG30" s="197">
        <v>37.06</v>
      </c>
      <c r="AH30" s="197">
        <v>0</v>
      </c>
      <c r="AI30" s="197">
        <v>16.52</v>
      </c>
      <c r="AJ30" s="197">
        <v>0</v>
      </c>
      <c r="AK30" s="197">
        <v>3.72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2.1</v>
      </c>
      <c r="AD31" s="197">
        <v>1.49</v>
      </c>
      <c r="AE31" s="197">
        <v>0</v>
      </c>
      <c r="AF31" s="197">
        <v>0</v>
      </c>
      <c r="AG31" s="197">
        <v>37.06</v>
      </c>
      <c r="AH31" s="197">
        <v>0</v>
      </c>
      <c r="AI31" s="197">
        <v>16.52</v>
      </c>
      <c r="AJ31" s="197">
        <v>0</v>
      </c>
      <c r="AK31" s="197">
        <v>3.72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2.1</v>
      </c>
      <c r="AD32" s="197">
        <v>1.49</v>
      </c>
      <c r="AE32" s="197">
        <v>0</v>
      </c>
      <c r="AF32" s="197">
        <v>0</v>
      </c>
      <c r="AG32" s="197">
        <v>37.06</v>
      </c>
      <c r="AH32" s="197">
        <v>0</v>
      </c>
      <c r="AI32" s="197">
        <v>16.52</v>
      </c>
      <c r="AJ32" s="197">
        <v>0</v>
      </c>
      <c r="AK32" s="197">
        <v>3.72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2.1</v>
      </c>
      <c r="AD33" s="197">
        <v>1.49</v>
      </c>
      <c r="AE33" s="197">
        <v>0</v>
      </c>
      <c r="AF33" s="197">
        <v>0</v>
      </c>
      <c r="AG33" s="197">
        <v>37.06</v>
      </c>
      <c r="AH33" s="197">
        <v>0</v>
      </c>
      <c r="AI33" s="197">
        <v>16.52</v>
      </c>
      <c r="AJ33" s="197">
        <v>0</v>
      </c>
      <c r="AK33" s="197">
        <v>3.72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2.1</v>
      </c>
      <c r="AD34" s="197">
        <v>1.49</v>
      </c>
      <c r="AE34" s="197">
        <v>0</v>
      </c>
      <c r="AF34" s="197">
        <v>0</v>
      </c>
      <c r="AG34" s="197">
        <v>37.06</v>
      </c>
      <c r="AH34" s="197">
        <v>0</v>
      </c>
      <c r="AI34" s="197">
        <v>16.52</v>
      </c>
      <c r="AJ34" s="197">
        <v>0</v>
      </c>
      <c r="AK34" s="197">
        <v>3.72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2.1</v>
      </c>
      <c r="AD35" s="197">
        <v>1.49</v>
      </c>
      <c r="AE35" s="197">
        <v>0</v>
      </c>
      <c r="AF35" s="197">
        <v>0</v>
      </c>
      <c r="AG35" s="197">
        <v>37.06</v>
      </c>
      <c r="AH35" s="197">
        <v>0</v>
      </c>
      <c r="AI35" s="197">
        <v>16.52</v>
      </c>
      <c r="AJ35" s="197">
        <v>0</v>
      </c>
      <c r="AK35" s="197">
        <v>3.72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2.1</v>
      </c>
      <c r="AD36" s="197">
        <v>1.49</v>
      </c>
      <c r="AE36" s="197">
        <v>0</v>
      </c>
      <c r="AF36" s="197">
        <v>0</v>
      </c>
      <c r="AG36" s="197">
        <v>37.06</v>
      </c>
      <c r="AH36" s="197">
        <v>0</v>
      </c>
      <c r="AI36" s="197">
        <v>16.52</v>
      </c>
      <c r="AJ36" s="197">
        <v>0</v>
      </c>
      <c r="AK36" s="197">
        <v>3.72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2.1</v>
      </c>
      <c r="AD37" s="197">
        <v>1.49</v>
      </c>
      <c r="AE37" s="197">
        <v>0</v>
      </c>
      <c r="AF37" s="197">
        <v>0</v>
      </c>
      <c r="AG37" s="197">
        <v>37.06</v>
      </c>
      <c r="AH37" s="197">
        <v>0</v>
      </c>
      <c r="AI37" s="197">
        <v>16.52</v>
      </c>
      <c r="AJ37" s="197">
        <v>0</v>
      </c>
      <c r="AK37" s="197">
        <v>3.72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2.1</v>
      </c>
      <c r="AD38" s="197">
        <v>1.49</v>
      </c>
      <c r="AE38" s="197">
        <v>0</v>
      </c>
      <c r="AF38" s="197">
        <v>0</v>
      </c>
      <c r="AG38" s="197">
        <v>37.06</v>
      </c>
      <c r="AH38" s="197">
        <v>0</v>
      </c>
      <c r="AI38" s="197">
        <v>16.52</v>
      </c>
      <c r="AJ38" s="197">
        <v>0</v>
      </c>
      <c r="AK38" s="197">
        <v>3.72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2.1</v>
      </c>
      <c r="AD39" s="197">
        <v>1.49</v>
      </c>
      <c r="AE39" s="197">
        <v>0</v>
      </c>
      <c r="AF39" s="197">
        <v>0</v>
      </c>
      <c r="AG39" s="197">
        <v>37.06</v>
      </c>
      <c r="AH39" s="197">
        <v>0</v>
      </c>
      <c r="AI39" s="197">
        <v>16.52</v>
      </c>
      <c r="AJ39" s="197">
        <v>0</v>
      </c>
      <c r="AK39" s="197">
        <v>3.72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2.1</v>
      </c>
      <c r="AD40" s="197">
        <v>1.49</v>
      </c>
      <c r="AE40" s="197">
        <v>0</v>
      </c>
      <c r="AF40" s="197">
        <v>0</v>
      </c>
      <c r="AG40" s="197">
        <v>37.06</v>
      </c>
      <c r="AH40" s="197">
        <v>0</v>
      </c>
      <c r="AI40" s="197">
        <v>16.52</v>
      </c>
      <c r="AJ40" s="197">
        <v>0</v>
      </c>
      <c r="AK40" s="197">
        <v>3.72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2.1</v>
      </c>
      <c r="AD41" s="197">
        <v>1.49</v>
      </c>
      <c r="AE41" s="197">
        <v>0</v>
      </c>
      <c r="AF41" s="197">
        <v>0</v>
      </c>
      <c r="AG41" s="197">
        <v>37.06</v>
      </c>
      <c r="AH41" s="197">
        <v>0</v>
      </c>
      <c r="AI41" s="197">
        <v>16.52</v>
      </c>
      <c r="AJ41" s="197">
        <v>0</v>
      </c>
      <c r="AK41" s="197">
        <v>3.72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2.1</v>
      </c>
      <c r="AD42" s="197">
        <v>1.49</v>
      </c>
      <c r="AE42" s="197">
        <v>0</v>
      </c>
      <c r="AF42" s="197">
        <v>0</v>
      </c>
      <c r="AG42" s="197">
        <v>37.06</v>
      </c>
      <c r="AH42" s="197">
        <v>0</v>
      </c>
      <c r="AI42" s="197">
        <v>16.52</v>
      </c>
      <c r="AJ42" s="197">
        <v>0</v>
      </c>
      <c r="AK42" s="197">
        <v>3.72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2.1</v>
      </c>
      <c r="AD43" s="197">
        <v>1.49</v>
      </c>
      <c r="AE43" s="197">
        <v>0</v>
      </c>
      <c r="AF43" s="197">
        <v>0</v>
      </c>
      <c r="AG43" s="197">
        <v>37.06</v>
      </c>
      <c r="AH43" s="197">
        <v>0</v>
      </c>
      <c r="AI43" s="197">
        <v>16.52</v>
      </c>
      <c r="AJ43" s="197">
        <v>0</v>
      </c>
      <c r="AK43" s="197">
        <v>3.72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2.1</v>
      </c>
      <c r="AD44" s="197">
        <v>1.49</v>
      </c>
      <c r="AE44" s="197">
        <v>0</v>
      </c>
      <c r="AF44" s="197">
        <v>0</v>
      </c>
      <c r="AG44" s="197">
        <v>37.06</v>
      </c>
      <c r="AH44" s="197">
        <v>0</v>
      </c>
      <c r="AI44" s="197">
        <v>16.52</v>
      </c>
      <c r="AJ44" s="197">
        <v>0</v>
      </c>
      <c r="AK44" s="197">
        <v>3.72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2.1</v>
      </c>
      <c r="AD45" s="197">
        <v>1.49</v>
      </c>
      <c r="AE45" s="197">
        <v>0</v>
      </c>
      <c r="AF45" s="197">
        <v>0</v>
      </c>
      <c r="AG45" s="197">
        <v>37.06</v>
      </c>
      <c r="AH45" s="197">
        <v>0</v>
      </c>
      <c r="AI45" s="197">
        <v>16.52</v>
      </c>
      <c r="AJ45" s="197">
        <v>0</v>
      </c>
      <c r="AK45" s="197">
        <v>3.72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2.1</v>
      </c>
      <c r="AD46" s="197">
        <v>1.49</v>
      </c>
      <c r="AE46" s="197">
        <v>0</v>
      </c>
      <c r="AF46" s="197">
        <v>0</v>
      </c>
      <c r="AG46" s="197">
        <v>37.06</v>
      </c>
      <c r="AH46" s="197">
        <v>0</v>
      </c>
      <c r="AI46" s="197">
        <v>16.52</v>
      </c>
      <c r="AJ46" s="197">
        <v>0</v>
      </c>
      <c r="AK46" s="197">
        <v>3.72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2.1</v>
      </c>
      <c r="AD47" s="197">
        <v>1.49</v>
      </c>
      <c r="AE47" s="197">
        <v>0</v>
      </c>
      <c r="AF47" s="197">
        <v>0</v>
      </c>
      <c r="AG47" s="197">
        <v>37.06</v>
      </c>
      <c r="AH47" s="197">
        <v>0</v>
      </c>
      <c r="AI47" s="197">
        <v>16.52</v>
      </c>
      <c r="AJ47" s="197">
        <v>0</v>
      </c>
      <c r="AK47" s="197">
        <v>3.72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2.1</v>
      </c>
      <c r="AD48" s="197">
        <v>1.49</v>
      </c>
      <c r="AE48" s="197">
        <v>0</v>
      </c>
      <c r="AF48" s="197">
        <v>0</v>
      </c>
      <c r="AG48" s="197">
        <v>37.06</v>
      </c>
      <c r="AH48" s="197">
        <v>0</v>
      </c>
      <c r="AI48" s="197">
        <v>16.52</v>
      </c>
      <c r="AJ48" s="197">
        <v>0</v>
      </c>
      <c r="AK48" s="197">
        <v>3.72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2.1</v>
      </c>
      <c r="AD49" s="197">
        <v>1.49</v>
      </c>
      <c r="AE49" s="197">
        <v>0</v>
      </c>
      <c r="AF49" s="197">
        <v>0</v>
      </c>
      <c r="AG49" s="197">
        <v>37.06</v>
      </c>
      <c r="AH49" s="197">
        <v>0</v>
      </c>
      <c r="AI49" s="197">
        <v>16.52</v>
      </c>
      <c r="AJ49" s="197">
        <v>0</v>
      </c>
      <c r="AK49" s="197">
        <v>3.72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2.1</v>
      </c>
      <c r="AD50" s="197">
        <v>1.49</v>
      </c>
      <c r="AE50" s="197">
        <v>0</v>
      </c>
      <c r="AF50" s="197">
        <v>0</v>
      </c>
      <c r="AG50" s="197">
        <v>37.06</v>
      </c>
      <c r="AH50" s="197">
        <v>0</v>
      </c>
      <c r="AI50" s="197">
        <v>16.52</v>
      </c>
      <c r="AJ50" s="197">
        <v>0</v>
      </c>
      <c r="AK50" s="197">
        <v>3.72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2.1</v>
      </c>
      <c r="AD51" s="197">
        <v>1.49</v>
      </c>
      <c r="AE51" s="197">
        <v>0</v>
      </c>
      <c r="AF51" s="197">
        <v>0</v>
      </c>
      <c r="AG51" s="197">
        <v>37.06</v>
      </c>
      <c r="AH51" s="197">
        <v>0</v>
      </c>
      <c r="AI51" s="197">
        <v>16.52</v>
      </c>
      <c r="AJ51" s="197">
        <v>0</v>
      </c>
      <c r="AK51" s="197">
        <v>3.72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2.1</v>
      </c>
      <c r="AD52" s="197">
        <v>1.49</v>
      </c>
      <c r="AE52" s="197">
        <v>0</v>
      </c>
      <c r="AF52" s="197">
        <v>0</v>
      </c>
      <c r="AG52" s="197">
        <v>37.06</v>
      </c>
      <c r="AH52" s="197">
        <v>0</v>
      </c>
      <c r="AI52" s="197">
        <v>16.52</v>
      </c>
      <c r="AJ52" s="197">
        <v>0</v>
      </c>
      <c r="AK52" s="197">
        <v>3.72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2.1</v>
      </c>
      <c r="AD53" s="197">
        <v>1.49</v>
      </c>
      <c r="AE53" s="197">
        <v>0</v>
      </c>
      <c r="AF53" s="197">
        <v>0</v>
      </c>
      <c r="AG53" s="197">
        <v>37.06</v>
      </c>
      <c r="AH53" s="197">
        <v>0</v>
      </c>
      <c r="AI53" s="197">
        <v>16.52</v>
      </c>
      <c r="AJ53" s="197">
        <v>0</v>
      </c>
      <c r="AK53" s="197">
        <v>3.72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2.1</v>
      </c>
      <c r="AD54" s="197">
        <v>1.49</v>
      </c>
      <c r="AE54" s="197">
        <v>0</v>
      </c>
      <c r="AF54" s="197">
        <v>0</v>
      </c>
      <c r="AG54" s="197">
        <v>37.06</v>
      </c>
      <c r="AH54" s="197">
        <v>0</v>
      </c>
      <c r="AI54" s="197">
        <v>16.52</v>
      </c>
      <c r="AJ54" s="197">
        <v>0</v>
      </c>
      <c r="AK54" s="197">
        <v>3.72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2.1</v>
      </c>
      <c r="AD55" s="197">
        <v>1.49</v>
      </c>
      <c r="AE55" s="197">
        <v>0</v>
      </c>
      <c r="AF55" s="197">
        <v>0</v>
      </c>
      <c r="AG55" s="197">
        <v>38.17</v>
      </c>
      <c r="AH55" s="197">
        <v>0</v>
      </c>
      <c r="AI55" s="197">
        <v>16.52</v>
      </c>
      <c r="AJ55" s="197">
        <v>0</v>
      </c>
      <c r="AK55" s="197">
        <v>3.72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2.1</v>
      </c>
      <c r="AD56" s="197">
        <v>1.49</v>
      </c>
      <c r="AE56" s="197">
        <v>0</v>
      </c>
      <c r="AF56" s="197">
        <v>0</v>
      </c>
      <c r="AG56" s="197">
        <v>38.17</v>
      </c>
      <c r="AH56" s="197">
        <v>0</v>
      </c>
      <c r="AI56" s="197">
        <v>16.52</v>
      </c>
      <c r="AJ56" s="197">
        <v>0</v>
      </c>
      <c r="AK56" s="197">
        <v>3.72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2.1</v>
      </c>
      <c r="AD57" s="197">
        <v>1.49</v>
      </c>
      <c r="AE57" s="197">
        <v>0</v>
      </c>
      <c r="AF57" s="197">
        <v>0</v>
      </c>
      <c r="AG57" s="197">
        <v>38.17</v>
      </c>
      <c r="AH57" s="197">
        <v>0</v>
      </c>
      <c r="AI57" s="197">
        <v>16.52</v>
      </c>
      <c r="AJ57" s="197">
        <v>0</v>
      </c>
      <c r="AK57" s="197">
        <v>3.72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2.1</v>
      </c>
      <c r="AD58" s="197">
        <v>1.49</v>
      </c>
      <c r="AE58" s="197">
        <v>0</v>
      </c>
      <c r="AF58" s="197">
        <v>0</v>
      </c>
      <c r="AG58" s="197">
        <v>38.17</v>
      </c>
      <c r="AH58" s="197">
        <v>0</v>
      </c>
      <c r="AI58" s="197">
        <v>16.52</v>
      </c>
      <c r="AJ58" s="197">
        <v>0</v>
      </c>
      <c r="AK58" s="197">
        <v>3.72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2.1</v>
      </c>
      <c r="AD59" s="197">
        <v>1.49</v>
      </c>
      <c r="AE59" s="197">
        <v>0</v>
      </c>
      <c r="AF59" s="197">
        <v>0</v>
      </c>
      <c r="AG59" s="197">
        <v>38.17</v>
      </c>
      <c r="AH59" s="197">
        <v>0</v>
      </c>
      <c r="AI59" s="197">
        <v>16.52</v>
      </c>
      <c r="AJ59" s="197">
        <v>0</v>
      </c>
      <c r="AK59" s="197">
        <v>3.72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2.1</v>
      </c>
      <c r="AD60" s="197">
        <v>1.49</v>
      </c>
      <c r="AE60" s="197">
        <v>0</v>
      </c>
      <c r="AF60" s="197">
        <v>0</v>
      </c>
      <c r="AG60" s="197">
        <v>38.17</v>
      </c>
      <c r="AH60" s="197">
        <v>0</v>
      </c>
      <c r="AI60" s="197">
        <v>16.52</v>
      </c>
      <c r="AJ60" s="197">
        <v>0</v>
      </c>
      <c r="AK60" s="197">
        <v>3.72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2.1</v>
      </c>
      <c r="AD61" s="197">
        <v>1.49</v>
      </c>
      <c r="AE61" s="197">
        <v>0</v>
      </c>
      <c r="AF61" s="197">
        <v>0</v>
      </c>
      <c r="AG61" s="197">
        <v>38.17</v>
      </c>
      <c r="AH61" s="197">
        <v>0</v>
      </c>
      <c r="AI61" s="197">
        <v>16.52</v>
      </c>
      <c r="AJ61" s="197">
        <v>0</v>
      </c>
      <c r="AK61" s="197">
        <v>3.72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2.1</v>
      </c>
      <c r="AD62" s="197">
        <v>1.49</v>
      </c>
      <c r="AE62" s="197">
        <v>0</v>
      </c>
      <c r="AF62" s="197">
        <v>0</v>
      </c>
      <c r="AG62" s="197">
        <v>38.17</v>
      </c>
      <c r="AH62" s="197">
        <v>0</v>
      </c>
      <c r="AI62" s="197">
        <v>16.52</v>
      </c>
      <c r="AJ62" s="197">
        <v>0</v>
      </c>
      <c r="AK62" s="197">
        <v>3.72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2.1</v>
      </c>
      <c r="AD63" s="197">
        <v>1.49</v>
      </c>
      <c r="AE63" s="197">
        <v>0</v>
      </c>
      <c r="AF63" s="197">
        <v>0</v>
      </c>
      <c r="AG63" s="197">
        <v>38.17</v>
      </c>
      <c r="AH63" s="197">
        <v>0</v>
      </c>
      <c r="AI63" s="197">
        <v>16.52</v>
      </c>
      <c r="AJ63" s="197">
        <v>0</v>
      </c>
      <c r="AK63" s="197">
        <v>3.72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2.1</v>
      </c>
      <c r="AD64" s="197">
        <v>1.49</v>
      </c>
      <c r="AE64" s="197">
        <v>0</v>
      </c>
      <c r="AF64" s="197">
        <v>0</v>
      </c>
      <c r="AG64" s="197">
        <v>38.17</v>
      </c>
      <c r="AH64" s="197">
        <v>0</v>
      </c>
      <c r="AI64" s="197">
        <v>16.52</v>
      </c>
      <c r="AJ64" s="197">
        <v>0</v>
      </c>
      <c r="AK64" s="197">
        <v>3.72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2.1</v>
      </c>
      <c r="AD65" s="197">
        <v>1.49</v>
      </c>
      <c r="AE65" s="197">
        <v>0</v>
      </c>
      <c r="AF65" s="197">
        <v>0</v>
      </c>
      <c r="AG65" s="197">
        <v>38.17</v>
      </c>
      <c r="AH65" s="197">
        <v>0</v>
      </c>
      <c r="AI65" s="197">
        <v>16.52</v>
      </c>
      <c r="AJ65" s="197">
        <v>0</v>
      </c>
      <c r="AK65" s="197">
        <v>3.72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2.1</v>
      </c>
      <c r="AD66" s="197">
        <v>1.49</v>
      </c>
      <c r="AE66" s="197">
        <v>0</v>
      </c>
      <c r="AF66" s="197">
        <v>0</v>
      </c>
      <c r="AG66" s="197">
        <v>38.72</v>
      </c>
      <c r="AH66" s="197">
        <v>0</v>
      </c>
      <c r="AI66" s="197">
        <v>16.52</v>
      </c>
      <c r="AJ66" s="197">
        <v>0</v>
      </c>
      <c r="AK66" s="197">
        <v>3.72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2.1</v>
      </c>
      <c r="AD67" s="197">
        <v>1.49</v>
      </c>
      <c r="AE67" s="197">
        <v>0</v>
      </c>
      <c r="AF67" s="197">
        <v>0</v>
      </c>
      <c r="AG67" s="197">
        <v>38.72</v>
      </c>
      <c r="AH67" s="197">
        <v>0</v>
      </c>
      <c r="AI67" s="197">
        <v>16.52</v>
      </c>
      <c r="AJ67" s="197">
        <v>0</v>
      </c>
      <c r="AK67" s="197">
        <v>3.72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2.1</v>
      </c>
      <c r="AD68" s="197">
        <v>1.49</v>
      </c>
      <c r="AE68" s="197">
        <v>0</v>
      </c>
      <c r="AF68" s="197">
        <v>0</v>
      </c>
      <c r="AG68" s="197">
        <v>38.72</v>
      </c>
      <c r="AH68" s="197">
        <v>0</v>
      </c>
      <c r="AI68" s="197">
        <v>16.52</v>
      </c>
      <c r="AJ68" s="197">
        <v>0</v>
      </c>
      <c r="AK68" s="197">
        <v>3.72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2.1</v>
      </c>
      <c r="AD69" s="197">
        <v>1.49</v>
      </c>
      <c r="AE69" s="197">
        <v>0</v>
      </c>
      <c r="AF69" s="197">
        <v>0</v>
      </c>
      <c r="AG69" s="197">
        <v>38.72</v>
      </c>
      <c r="AH69" s="197">
        <v>0</v>
      </c>
      <c r="AI69" s="197">
        <v>16.52</v>
      </c>
      <c r="AJ69" s="197">
        <v>0</v>
      </c>
      <c r="AK69" s="197">
        <v>3.72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2.1</v>
      </c>
      <c r="AD70" s="197">
        <v>1.49</v>
      </c>
      <c r="AE70" s="197">
        <v>0</v>
      </c>
      <c r="AF70" s="197">
        <v>0</v>
      </c>
      <c r="AG70" s="197">
        <v>38.72</v>
      </c>
      <c r="AH70" s="197">
        <v>0</v>
      </c>
      <c r="AI70" s="197">
        <v>16.52</v>
      </c>
      <c r="AJ70" s="197">
        <v>0</v>
      </c>
      <c r="AK70" s="197">
        <v>3.72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2.1</v>
      </c>
      <c r="AD71" s="197">
        <v>1.49</v>
      </c>
      <c r="AE71" s="197">
        <v>0</v>
      </c>
      <c r="AF71" s="197">
        <v>0</v>
      </c>
      <c r="AG71" s="197">
        <v>37.340000000000003</v>
      </c>
      <c r="AH71" s="197">
        <v>0</v>
      </c>
      <c r="AI71" s="197">
        <v>16.52</v>
      </c>
      <c r="AJ71" s="197">
        <v>0</v>
      </c>
      <c r="AK71" s="197">
        <v>3.72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2.1</v>
      </c>
      <c r="AD72" s="197">
        <v>1.49</v>
      </c>
      <c r="AE72" s="197">
        <v>0</v>
      </c>
      <c r="AF72" s="197">
        <v>0</v>
      </c>
      <c r="AG72" s="197">
        <v>37.340000000000003</v>
      </c>
      <c r="AH72" s="197">
        <v>0</v>
      </c>
      <c r="AI72" s="197">
        <v>16.52</v>
      </c>
      <c r="AJ72" s="197">
        <v>0</v>
      </c>
      <c r="AK72" s="197">
        <v>3.72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2.1</v>
      </c>
      <c r="AD73" s="197">
        <v>1.49</v>
      </c>
      <c r="AE73" s="197">
        <v>0</v>
      </c>
      <c r="AF73" s="197">
        <v>0</v>
      </c>
      <c r="AG73" s="197">
        <v>37.340000000000003</v>
      </c>
      <c r="AH73" s="197">
        <v>0</v>
      </c>
      <c r="AI73" s="197">
        <v>16.52</v>
      </c>
      <c r="AJ73" s="197">
        <v>0</v>
      </c>
      <c r="AK73" s="197">
        <v>3.72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2.1</v>
      </c>
      <c r="AD74" s="197">
        <v>1.49</v>
      </c>
      <c r="AE74" s="197">
        <v>0</v>
      </c>
      <c r="AF74" s="197">
        <v>0</v>
      </c>
      <c r="AG74" s="197">
        <v>37.340000000000003</v>
      </c>
      <c r="AH74" s="197">
        <v>0</v>
      </c>
      <c r="AI74" s="197">
        <v>16.52</v>
      </c>
      <c r="AJ74" s="197">
        <v>0</v>
      </c>
      <c r="AK74" s="197">
        <v>3.72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2.1</v>
      </c>
      <c r="AD75" s="197">
        <v>1.49</v>
      </c>
      <c r="AE75" s="197">
        <v>0</v>
      </c>
      <c r="AF75" s="197">
        <v>0</v>
      </c>
      <c r="AG75" s="197">
        <v>37.340000000000003</v>
      </c>
      <c r="AH75" s="197">
        <v>0</v>
      </c>
      <c r="AI75" s="197">
        <v>16.52</v>
      </c>
      <c r="AJ75" s="197">
        <v>0</v>
      </c>
      <c r="AK75" s="197">
        <v>3.72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2.1</v>
      </c>
      <c r="AD76" s="197">
        <v>1.49</v>
      </c>
      <c r="AE76" s="197">
        <v>0</v>
      </c>
      <c r="AF76" s="197">
        <v>0</v>
      </c>
      <c r="AG76" s="197">
        <v>37.340000000000003</v>
      </c>
      <c r="AH76" s="197">
        <v>0</v>
      </c>
      <c r="AI76" s="197">
        <v>16.52</v>
      </c>
      <c r="AJ76" s="197">
        <v>0</v>
      </c>
      <c r="AK76" s="197">
        <v>3.72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2.1</v>
      </c>
      <c r="AD77" s="197">
        <v>1.49</v>
      </c>
      <c r="AE77" s="197">
        <v>0</v>
      </c>
      <c r="AF77" s="197">
        <v>0</v>
      </c>
      <c r="AG77" s="197">
        <v>37.340000000000003</v>
      </c>
      <c r="AH77" s="197">
        <v>0</v>
      </c>
      <c r="AI77" s="197">
        <v>16.52</v>
      </c>
      <c r="AJ77" s="197">
        <v>0</v>
      </c>
      <c r="AK77" s="197">
        <v>3.72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2.1</v>
      </c>
      <c r="AD78" s="197">
        <v>1.49</v>
      </c>
      <c r="AE78" s="197">
        <v>0</v>
      </c>
      <c r="AF78" s="197">
        <v>0</v>
      </c>
      <c r="AG78" s="197">
        <v>37.340000000000003</v>
      </c>
      <c r="AH78" s="197">
        <v>0</v>
      </c>
      <c r="AI78" s="197">
        <v>16.52</v>
      </c>
      <c r="AJ78" s="197">
        <v>0</v>
      </c>
      <c r="AK78" s="197">
        <v>3.72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2.1</v>
      </c>
      <c r="AD79" s="197">
        <v>1.49</v>
      </c>
      <c r="AE79" s="197">
        <v>0</v>
      </c>
      <c r="AF79" s="197">
        <v>0</v>
      </c>
      <c r="AG79" s="197">
        <v>37.340000000000003</v>
      </c>
      <c r="AH79" s="197">
        <v>0</v>
      </c>
      <c r="AI79" s="197">
        <v>16.52</v>
      </c>
      <c r="AJ79" s="197">
        <v>0</v>
      </c>
      <c r="AK79" s="197">
        <v>4.3099999999999996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2.09</v>
      </c>
      <c r="AD80" s="197">
        <v>1.49</v>
      </c>
      <c r="AE80" s="197">
        <v>0</v>
      </c>
      <c r="AF80" s="197">
        <v>0</v>
      </c>
      <c r="AG80" s="197">
        <v>37.340000000000003</v>
      </c>
      <c r="AH80" s="197">
        <v>0</v>
      </c>
      <c r="AI80" s="197">
        <v>16.52</v>
      </c>
      <c r="AJ80" s="197">
        <v>0</v>
      </c>
      <c r="AK80" s="197">
        <v>4.3099999999999996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2.09</v>
      </c>
      <c r="AD81" s="197">
        <v>1.49</v>
      </c>
      <c r="AE81" s="197">
        <v>0</v>
      </c>
      <c r="AF81" s="197">
        <v>0</v>
      </c>
      <c r="AG81" s="197">
        <v>37.340000000000003</v>
      </c>
      <c r="AH81" s="197">
        <v>0</v>
      </c>
      <c r="AI81" s="197">
        <v>16.52</v>
      </c>
      <c r="AJ81" s="197">
        <v>0</v>
      </c>
      <c r="AK81" s="197">
        <v>4.3099999999999996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2.09</v>
      </c>
      <c r="AD82" s="197">
        <v>1.49</v>
      </c>
      <c r="AE82" s="197">
        <v>0</v>
      </c>
      <c r="AF82" s="197">
        <v>0</v>
      </c>
      <c r="AG82" s="197">
        <v>37.340000000000003</v>
      </c>
      <c r="AH82" s="197">
        <v>0</v>
      </c>
      <c r="AI82" s="197">
        <v>16.52</v>
      </c>
      <c r="AJ82" s="197">
        <v>0</v>
      </c>
      <c r="AK82" s="197">
        <v>4.3099999999999996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2.09</v>
      </c>
      <c r="AD83" s="197">
        <v>1.49</v>
      </c>
      <c r="AE83" s="197">
        <v>0</v>
      </c>
      <c r="AF83" s="197">
        <v>0</v>
      </c>
      <c r="AG83" s="197">
        <v>37.340000000000003</v>
      </c>
      <c r="AH83" s="197">
        <v>0</v>
      </c>
      <c r="AI83" s="197">
        <v>16.52</v>
      </c>
      <c r="AJ83" s="197">
        <v>0</v>
      </c>
      <c r="AK83" s="197">
        <v>4.3099999999999996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2.09</v>
      </c>
      <c r="AD84" s="197">
        <v>1.49</v>
      </c>
      <c r="AE84" s="197">
        <v>0</v>
      </c>
      <c r="AF84" s="197">
        <v>0</v>
      </c>
      <c r="AG84" s="197">
        <v>37.340000000000003</v>
      </c>
      <c r="AH84" s="197">
        <v>0</v>
      </c>
      <c r="AI84" s="197">
        <v>16.52</v>
      </c>
      <c r="AJ84" s="197">
        <v>0</v>
      </c>
      <c r="AK84" s="197">
        <v>4.3099999999999996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2.09</v>
      </c>
      <c r="AD85" s="197">
        <v>1.49</v>
      </c>
      <c r="AE85" s="197">
        <v>0</v>
      </c>
      <c r="AF85" s="197">
        <v>0</v>
      </c>
      <c r="AG85" s="197">
        <v>37.340000000000003</v>
      </c>
      <c r="AH85" s="197">
        <v>0</v>
      </c>
      <c r="AI85" s="197">
        <v>16.52</v>
      </c>
      <c r="AJ85" s="197">
        <v>0</v>
      </c>
      <c r="AK85" s="197">
        <v>4.3099999999999996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2.09</v>
      </c>
      <c r="AD86" s="197">
        <v>1.49</v>
      </c>
      <c r="AE86" s="197">
        <v>0</v>
      </c>
      <c r="AF86" s="197">
        <v>0</v>
      </c>
      <c r="AG86" s="197">
        <v>37.340000000000003</v>
      </c>
      <c r="AH86" s="197">
        <v>0</v>
      </c>
      <c r="AI86" s="197">
        <v>16.52</v>
      </c>
      <c r="AJ86" s="197">
        <v>0</v>
      </c>
      <c r="AK86" s="197">
        <v>4.3099999999999996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2.09</v>
      </c>
      <c r="AD87" s="197">
        <v>1.49</v>
      </c>
      <c r="AE87" s="197">
        <v>0</v>
      </c>
      <c r="AF87" s="197">
        <v>0</v>
      </c>
      <c r="AG87" s="197">
        <v>37.340000000000003</v>
      </c>
      <c r="AH87" s="197">
        <v>0</v>
      </c>
      <c r="AI87" s="197">
        <v>16.52</v>
      </c>
      <c r="AJ87" s="197">
        <v>0</v>
      </c>
      <c r="AK87" s="197">
        <v>4.3099999999999996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2.09</v>
      </c>
      <c r="AD88" s="197">
        <v>1.49</v>
      </c>
      <c r="AE88" s="197">
        <v>0</v>
      </c>
      <c r="AF88" s="197">
        <v>0</v>
      </c>
      <c r="AG88" s="197">
        <v>36.79</v>
      </c>
      <c r="AH88" s="197">
        <v>0</v>
      </c>
      <c r="AI88" s="197">
        <v>16.52</v>
      </c>
      <c r="AJ88" s="197">
        <v>0</v>
      </c>
      <c r="AK88" s="197">
        <v>4.3099999999999996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2.09</v>
      </c>
      <c r="AD89" s="197">
        <v>1.49</v>
      </c>
      <c r="AE89" s="197">
        <v>0</v>
      </c>
      <c r="AF89" s="197">
        <v>0</v>
      </c>
      <c r="AG89" s="197">
        <v>36.79</v>
      </c>
      <c r="AH89" s="197">
        <v>0</v>
      </c>
      <c r="AI89" s="197">
        <v>16.52</v>
      </c>
      <c r="AJ89" s="197">
        <v>0</v>
      </c>
      <c r="AK89" s="197">
        <v>4.3099999999999996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2.09</v>
      </c>
      <c r="AD90" s="197">
        <v>1.49</v>
      </c>
      <c r="AE90" s="197">
        <v>0</v>
      </c>
      <c r="AF90" s="197">
        <v>0</v>
      </c>
      <c r="AG90" s="197">
        <v>36.79</v>
      </c>
      <c r="AH90" s="197">
        <v>0</v>
      </c>
      <c r="AI90" s="197">
        <v>16.52</v>
      </c>
      <c r="AJ90" s="197">
        <v>0</v>
      </c>
      <c r="AK90" s="197">
        <v>4.3099999999999996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2.13</v>
      </c>
      <c r="AD91" s="197">
        <v>1.49</v>
      </c>
      <c r="AE91" s="197">
        <v>0</v>
      </c>
      <c r="AF91" s="197">
        <v>0</v>
      </c>
      <c r="AG91" s="197">
        <v>36.79</v>
      </c>
      <c r="AH91" s="197">
        <v>0</v>
      </c>
      <c r="AI91" s="197">
        <v>16.52</v>
      </c>
      <c r="AJ91" s="197">
        <v>0</v>
      </c>
      <c r="AK91" s="197">
        <v>4.3099999999999996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2.13</v>
      </c>
      <c r="AD92" s="197">
        <v>1.49</v>
      </c>
      <c r="AE92" s="197">
        <v>0</v>
      </c>
      <c r="AF92" s="197">
        <v>0</v>
      </c>
      <c r="AG92" s="197">
        <v>36.79</v>
      </c>
      <c r="AH92" s="197">
        <v>0</v>
      </c>
      <c r="AI92" s="197">
        <v>16.52</v>
      </c>
      <c r="AJ92" s="197">
        <v>0</v>
      </c>
      <c r="AK92" s="197">
        <v>4.3099999999999996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2.13</v>
      </c>
      <c r="AD93" s="197">
        <v>1.49</v>
      </c>
      <c r="AE93" s="197">
        <v>0</v>
      </c>
      <c r="AF93" s="197">
        <v>0</v>
      </c>
      <c r="AG93" s="197">
        <v>36.79</v>
      </c>
      <c r="AH93" s="197">
        <v>0</v>
      </c>
      <c r="AI93" s="197">
        <v>16.52</v>
      </c>
      <c r="AJ93" s="197">
        <v>0</v>
      </c>
      <c r="AK93" s="197">
        <v>4.3099999999999996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2.13</v>
      </c>
      <c r="AD94" s="197">
        <v>1.49</v>
      </c>
      <c r="AE94" s="197">
        <v>0</v>
      </c>
      <c r="AF94" s="197">
        <v>0</v>
      </c>
      <c r="AG94" s="197">
        <v>36.79</v>
      </c>
      <c r="AH94" s="197">
        <v>0</v>
      </c>
      <c r="AI94" s="197">
        <v>16.52</v>
      </c>
      <c r="AJ94" s="197">
        <v>0</v>
      </c>
      <c r="AK94" s="197">
        <v>4.3099999999999996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2.13</v>
      </c>
      <c r="AD95" s="197">
        <v>1.49</v>
      </c>
      <c r="AE95" s="197">
        <v>0</v>
      </c>
      <c r="AF95" s="197">
        <v>0</v>
      </c>
      <c r="AG95" s="197">
        <v>36.79</v>
      </c>
      <c r="AH95" s="197">
        <v>0</v>
      </c>
      <c r="AI95" s="197">
        <v>16.52</v>
      </c>
      <c r="AJ95" s="197">
        <v>0</v>
      </c>
      <c r="AK95" s="197">
        <v>4.3099999999999996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2.13</v>
      </c>
      <c r="AD96" s="197">
        <v>1.49</v>
      </c>
      <c r="AE96" s="197">
        <v>0</v>
      </c>
      <c r="AF96" s="197">
        <v>0</v>
      </c>
      <c r="AG96" s="197">
        <v>36.79</v>
      </c>
      <c r="AH96" s="197">
        <v>0</v>
      </c>
      <c r="AI96" s="197">
        <v>16.52</v>
      </c>
      <c r="AJ96" s="197">
        <v>0</v>
      </c>
      <c r="AK96" s="197">
        <v>4.3099999999999996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2.13</v>
      </c>
      <c r="AD97" s="197">
        <v>1.49</v>
      </c>
      <c r="AE97" s="197">
        <v>0</v>
      </c>
      <c r="AF97" s="197">
        <v>0</v>
      </c>
      <c r="AG97" s="197">
        <v>36.79</v>
      </c>
      <c r="AH97" s="197">
        <v>0</v>
      </c>
      <c r="AI97" s="197">
        <v>16.52</v>
      </c>
      <c r="AJ97" s="197">
        <v>0</v>
      </c>
      <c r="AK97" s="197">
        <v>4.3099999999999996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2.13</v>
      </c>
      <c r="AD98" s="197">
        <v>1.49</v>
      </c>
      <c r="AE98" s="197">
        <v>0</v>
      </c>
      <c r="AF98" s="197">
        <v>0</v>
      </c>
      <c r="AG98" s="197">
        <v>36.79</v>
      </c>
      <c r="AH98" s="197">
        <v>0</v>
      </c>
      <c r="AI98" s="197">
        <v>16.52</v>
      </c>
      <c r="AJ98" s="197">
        <v>0</v>
      </c>
      <c r="AK98" s="197">
        <v>4.3099999999999996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5.0392499999999944E-2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0.89585499999999996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9.2230000000000048E-2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19.66</v>
      </c>
      <c r="H3" s="197">
        <v>0</v>
      </c>
      <c r="I3" s="197">
        <v>0</v>
      </c>
      <c r="J3" s="197">
        <v>25.56</v>
      </c>
      <c r="K3" s="197">
        <v>0.38</v>
      </c>
      <c r="L3" s="197">
        <v>98.65</v>
      </c>
      <c r="M3" s="197">
        <v>1.1399999999999999</v>
      </c>
      <c r="N3" s="197">
        <v>0.7</v>
      </c>
      <c r="O3" s="197">
        <v>0</v>
      </c>
      <c r="P3" s="197">
        <v>1.21</v>
      </c>
      <c r="Q3" s="197">
        <v>4.21</v>
      </c>
      <c r="R3" s="197">
        <v>1.44</v>
      </c>
      <c r="S3" s="197">
        <v>5.22</v>
      </c>
      <c r="T3" s="197">
        <v>0</v>
      </c>
      <c r="U3" s="197">
        <v>2.16</v>
      </c>
      <c r="V3" s="197">
        <v>0.6</v>
      </c>
      <c r="W3" s="197">
        <v>0.55000000000000004</v>
      </c>
      <c r="X3" s="197">
        <v>1.83</v>
      </c>
      <c r="Y3" s="197">
        <v>0</v>
      </c>
      <c r="Z3" s="197">
        <v>3.13</v>
      </c>
      <c r="AA3" s="197">
        <v>0.95</v>
      </c>
      <c r="AB3" s="197">
        <v>0</v>
      </c>
      <c r="AC3" s="197">
        <v>12.54</v>
      </c>
      <c r="AD3" s="197">
        <v>8.9</v>
      </c>
      <c r="AE3" s="197">
        <v>0</v>
      </c>
      <c r="AF3" s="197">
        <v>0</v>
      </c>
      <c r="AG3" s="197">
        <v>2.91</v>
      </c>
      <c r="AH3" s="197">
        <v>0</v>
      </c>
      <c r="AI3" s="197">
        <v>10.6</v>
      </c>
      <c r="AJ3" s="197">
        <v>0</v>
      </c>
      <c r="AK3" s="197">
        <v>11.08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19.66</v>
      </c>
      <c r="H4" s="197">
        <v>0</v>
      </c>
      <c r="I4" s="197">
        <v>0</v>
      </c>
      <c r="J4" s="197">
        <v>25.56</v>
      </c>
      <c r="K4" s="197">
        <v>0.2</v>
      </c>
      <c r="L4" s="197">
        <v>165.25</v>
      </c>
      <c r="M4" s="197">
        <v>1.1399999999999999</v>
      </c>
      <c r="N4" s="197">
        <v>0.7</v>
      </c>
      <c r="O4" s="197">
        <v>0</v>
      </c>
      <c r="P4" s="197">
        <v>1.21</v>
      </c>
      <c r="Q4" s="197">
        <v>2.91</v>
      </c>
      <c r="R4" s="197">
        <v>0.52</v>
      </c>
      <c r="S4" s="197">
        <v>4.03</v>
      </c>
      <c r="T4" s="197">
        <v>0</v>
      </c>
      <c r="U4" s="197">
        <v>2.16</v>
      </c>
      <c r="V4" s="197">
        <v>0.6</v>
      </c>
      <c r="W4" s="197">
        <v>0.55000000000000004</v>
      </c>
      <c r="X4" s="197">
        <v>1.83</v>
      </c>
      <c r="Y4" s="197">
        <v>0</v>
      </c>
      <c r="Z4" s="197">
        <v>3.13</v>
      </c>
      <c r="AA4" s="197">
        <v>0.95</v>
      </c>
      <c r="AB4" s="197">
        <v>0</v>
      </c>
      <c r="AC4" s="197">
        <v>12.54</v>
      </c>
      <c r="AD4" s="197">
        <v>8.9</v>
      </c>
      <c r="AE4" s="197">
        <v>0</v>
      </c>
      <c r="AF4" s="197">
        <v>0</v>
      </c>
      <c r="AG4" s="197">
        <v>2.91</v>
      </c>
      <c r="AH4" s="197">
        <v>0</v>
      </c>
      <c r="AI4" s="197">
        <v>10.6</v>
      </c>
      <c r="AJ4" s="197">
        <v>0</v>
      </c>
      <c r="AK4" s="197">
        <v>11.08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19.66</v>
      </c>
      <c r="H5" s="197">
        <v>0</v>
      </c>
      <c r="I5" s="197">
        <v>0</v>
      </c>
      <c r="J5" s="197">
        <v>25.56</v>
      </c>
      <c r="K5" s="197">
        <v>0.2</v>
      </c>
      <c r="L5" s="197">
        <v>223.41</v>
      </c>
      <c r="M5" s="197">
        <v>1.1399999999999999</v>
      </c>
      <c r="N5" s="197">
        <v>0.7</v>
      </c>
      <c r="O5" s="197">
        <v>0</v>
      </c>
      <c r="P5" s="197">
        <v>1.21</v>
      </c>
      <c r="Q5" s="197">
        <v>2.73</v>
      </c>
      <c r="R5" s="197">
        <v>0.52</v>
      </c>
      <c r="S5" s="197">
        <v>4.03</v>
      </c>
      <c r="T5" s="197">
        <v>0</v>
      </c>
      <c r="U5" s="197">
        <v>2.16</v>
      </c>
      <c r="V5" s="197">
        <v>0.36</v>
      </c>
      <c r="W5" s="197">
        <v>0.55000000000000004</v>
      </c>
      <c r="X5" s="197">
        <v>1.83</v>
      </c>
      <c r="Y5" s="197">
        <v>0</v>
      </c>
      <c r="Z5" s="197">
        <v>2.34</v>
      </c>
      <c r="AA5" s="197">
        <v>0.81</v>
      </c>
      <c r="AB5" s="197">
        <v>0</v>
      </c>
      <c r="AC5" s="197">
        <v>12.54</v>
      </c>
      <c r="AD5" s="197">
        <v>8.9</v>
      </c>
      <c r="AE5" s="197">
        <v>0</v>
      </c>
      <c r="AF5" s="197">
        <v>0</v>
      </c>
      <c r="AG5" s="197">
        <v>2.91</v>
      </c>
      <c r="AH5" s="197">
        <v>0</v>
      </c>
      <c r="AI5" s="197">
        <v>10.6</v>
      </c>
      <c r="AJ5" s="197">
        <v>0</v>
      </c>
      <c r="AK5" s="197">
        <v>11.08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19.66</v>
      </c>
      <c r="H6" s="197">
        <v>0</v>
      </c>
      <c r="I6" s="197">
        <v>0</v>
      </c>
      <c r="J6" s="197">
        <v>25.56</v>
      </c>
      <c r="K6" s="197">
        <v>0.2</v>
      </c>
      <c r="L6" s="197">
        <v>228.21</v>
      </c>
      <c r="M6" s="197">
        <v>1.1399999999999999</v>
      </c>
      <c r="N6" s="197">
        <v>0.7</v>
      </c>
      <c r="O6" s="197">
        <v>0</v>
      </c>
      <c r="P6" s="197">
        <v>1.21</v>
      </c>
      <c r="Q6" s="197">
        <v>2.73</v>
      </c>
      <c r="R6" s="197">
        <v>0.52</v>
      </c>
      <c r="S6" s="197">
        <v>4.03</v>
      </c>
      <c r="T6" s="197">
        <v>0</v>
      </c>
      <c r="U6" s="197">
        <v>2.16</v>
      </c>
      <c r="V6" s="197">
        <v>0.6</v>
      </c>
      <c r="W6" s="197">
        <v>0.55000000000000004</v>
      </c>
      <c r="X6" s="197">
        <v>1.83</v>
      </c>
      <c r="Y6" s="197">
        <v>0</v>
      </c>
      <c r="Z6" s="197">
        <v>2.34</v>
      </c>
      <c r="AA6" s="197">
        <v>0.81</v>
      </c>
      <c r="AB6" s="197">
        <v>0</v>
      </c>
      <c r="AC6" s="197">
        <v>12.54</v>
      </c>
      <c r="AD6" s="197">
        <v>8.9</v>
      </c>
      <c r="AE6" s="197">
        <v>0</v>
      </c>
      <c r="AF6" s="197">
        <v>0</v>
      </c>
      <c r="AG6" s="197">
        <v>2.91</v>
      </c>
      <c r="AH6" s="197">
        <v>0</v>
      </c>
      <c r="AI6" s="197">
        <v>10.6</v>
      </c>
      <c r="AJ6" s="197">
        <v>0</v>
      </c>
      <c r="AK6" s="197">
        <v>11.08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19.66</v>
      </c>
      <c r="H7" s="197">
        <v>0</v>
      </c>
      <c r="I7" s="197">
        <v>0</v>
      </c>
      <c r="J7" s="197">
        <v>25.56</v>
      </c>
      <c r="K7" s="197">
        <v>0.38</v>
      </c>
      <c r="L7" s="197">
        <v>223.41</v>
      </c>
      <c r="M7" s="197">
        <v>1.1399999999999999</v>
      </c>
      <c r="N7" s="197">
        <v>0.7</v>
      </c>
      <c r="O7" s="197">
        <v>0</v>
      </c>
      <c r="P7" s="197">
        <v>1.21</v>
      </c>
      <c r="Q7" s="197">
        <v>2.73</v>
      </c>
      <c r="R7" s="197">
        <v>0.52</v>
      </c>
      <c r="S7" s="197">
        <v>4.03</v>
      </c>
      <c r="T7" s="197">
        <v>0</v>
      </c>
      <c r="U7" s="197">
        <v>2.14</v>
      </c>
      <c r="V7" s="197">
        <v>0.6</v>
      </c>
      <c r="W7" s="197">
        <v>0.4</v>
      </c>
      <c r="X7" s="197">
        <v>1.83</v>
      </c>
      <c r="Y7" s="197">
        <v>0</v>
      </c>
      <c r="Z7" s="197">
        <v>3.13</v>
      </c>
      <c r="AA7" s="197">
        <v>0.95</v>
      </c>
      <c r="AB7" s="197">
        <v>0</v>
      </c>
      <c r="AC7" s="197">
        <v>12.54</v>
      </c>
      <c r="AD7" s="197">
        <v>8.9</v>
      </c>
      <c r="AE7" s="197">
        <v>0</v>
      </c>
      <c r="AF7" s="197">
        <v>0</v>
      </c>
      <c r="AG7" s="197">
        <v>2.91</v>
      </c>
      <c r="AH7" s="197">
        <v>0</v>
      </c>
      <c r="AI7" s="197">
        <v>10.6</v>
      </c>
      <c r="AJ7" s="197">
        <v>0</v>
      </c>
      <c r="AK7" s="197">
        <v>11.08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19.66</v>
      </c>
      <c r="H8" s="197">
        <v>0</v>
      </c>
      <c r="I8" s="197">
        <v>0</v>
      </c>
      <c r="J8" s="197">
        <v>25.56</v>
      </c>
      <c r="K8" s="197">
        <v>0.38</v>
      </c>
      <c r="L8" s="197">
        <v>223.41</v>
      </c>
      <c r="M8" s="197">
        <v>1.1399999999999999</v>
      </c>
      <c r="N8" s="197">
        <v>0.7</v>
      </c>
      <c r="O8" s="197">
        <v>0</v>
      </c>
      <c r="P8" s="197">
        <v>1.21</v>
      </c>
      <c r="Q8" s="197">
        <v>2.73</v>
      </c>
      <c r="R8" s="197">
        <v>0.52</v>
      </c>
      <c r="S8" s="197">
        <v>4.03</v>
      </c>
      <c r="T8" s="197">
        <v>0</v>
      </c>
      <c r="U8" s="197">
        <v>2.14</v>
      </c>
      <c r="V8" s="197">
        <v>0.6</v>
      </c>
      <c r="W8" s="197">
        <v>0.4</v>
      </c>
      <c r="X8" s="197">
        <v>1.83</v>
      </c>
      <c r="Y8" s="197">
        <v>0</v>
      </c>
      <c r="Z8" s="197">
        <v>3.13</v>
      </c>
      <c r="AA8" s="197">
        <v>0.95</v>
      </c>
      <c r="AB8" s="197">
        <v>0</v>
      </c>
      <c r="AC8" s="197">
        <v>12.54</v>
      </c>
      <c r="AD8" s="197">
        <v>8.9</v>
      </c>
      <c r="AE8" s="197">
        <v>0</v>
      </c>
      <c r="AF8" s="197">
        <v>0</v>
      </c>
      <c r="AG8" s="197">
        <v>2.91</v>
      </c>
      <c r="AH8" s="197">
        <v>0</v>
      </c>
      <c r="AI8" s="197">
        <v>10.6</v>
      </c>
      <c r="AJ8" s="197">
        <v>0</v>
      </c>
      <c r="AK8" s="197">
        <v>11.08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19.66</v>
      </c>
      <c r="H9" s="197">
        <v>0</v>
      </c>
      <c r="I9" s="197">
        <v>0</v>
      </c>
      <c r="J9" s="197">
        <v>25.56</v>
      </c>
      <c r="K9" s="197">
        <v>0.38</v>
      </c>
      <c r="L9" s="197">
        <v>223.41</v>
      </c>
      <c r="M9" s="197">
        <v>1.1399999999999999</v>
      </c>
      <c r="N9" s="197">
        <v>0.7</v>
      </c>
      <c r="O9" s="197">
        <v>0</v>
      </c>
      <c r="P9" s="197">
        <v>1.21</v>
      </c>
      <c r="Q9" s="197">
        <v>2.73</v>
      </c>
      <c r="R9" s="197">
        <v>0.52</v>
      </c>
      <c r="S9" s="197">
        <v>4.03</v>
      </c>
      <c r="T9" s="197">
        <v>0</v>
      </c>
      <c r="U9" s="197">
        <v>2.14</v>
      </c>
      <c r="V9" s="197">
        <v>0.6</v>
      </c>
      <c r="W9" s="197">
        <v>0.4</v>
      </c>
      <c r="X9" s="197">
        <v>1.83</v>
      </c>
      <c r="Y9" s="197">
        <v>0</v>
      </c>
      <c r="Z9" s="197">
        <v>3.13</v>
      </c>
      <c r="AA9" s="197">
        <v>0.95</v>
      </c>
      <c r="AB9" s="197">
        <v>0</v>
      </c>
      <c r="AC9" s="197">
        <v>12.54</v>
      </c>
      <c r="AD9" s="197">
        <v>8.9</v>
      </c>
      <c r="AE9" s="197">
        <v>0</v>
      </c>
      <c r="AF9" s="197">
        <v>0</v>
      </c>
      <c r="AG9" s="197">
        <v>2.91</v>
      </c>
      <c r="AH9" s="197">
        <v>0</v>
      </c>
      <c r="AI9" s="197">
        <v>10.6</v>
      </c>
      <c r="AJ9" s="197">
        <v>0</v>
      </c>
      <c r="AK9" s="197">
        <v>11.08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19.66</v>
      </c>
      <c r="H10" s="197">
        <v>0</v>
      </c>
      <c r="I10" s="197">
        <v>0</v>
      </c>
      <c r="J10" s="197">
        <v>25.56</v>
      </c>
      <c r="K10" s="197">
        <v>0.38</v>
      </c>
      <c r="L10" s="197">
        <v>242.6</v>
      </c>
      <c r="M10" s="197">
        <v>1.1399999999999999</v>
      </c>
      <c r="N10" s="197">
        <v>0.7</v>
      </c>
      <c r="O10" s="197">
        <v>0</v>
      </c>
      <c r="P10" s="197">
        <v>1.21</v>
      </c>
      <c r="Q10" s="197">
        <v>2.73</v>
      </c>
      <c r="R10" s="197">
        <v>0.52</v>
      </c>
      <c r="S10" s="197">
        <v>4.03</v>
      </c>
      <c r="T10" s="197">
        <v>0</v>
      </c>
      <c r="U10" s="197">
        <v>2.14</v>
      </c>
      <c r="V10" s="197">
        <v>0.6</v>
      </c>
      <c r="W10" s="197">
        <v>0</v>
      </c>
      <c r="X10" s="197">
        <v>1.83</v>
      </c>
      <c r="Y10" s="197">
        <v>0</v>
      </c>
      <c r="Z10" s="197">
        <v>3.13</v>
      </c>
      <c r="AA10" s="197">
        <v>0.95</v>
      </c>
      <c r="AB10" s="197">
        <v>0</v>
      </c>
      <c r="AC10" s="197">
        <v>12.54</v>
      </c>
      <c r="AD10" s="197">
        <v>8.9</v>
      </c>
      <c r="AE10" s="197">
        <v>0</v>
      </c>
      <c r="AF10" s="197">
        <v>0</v>
      </c>
      <c r="AG10" s="197">
        <v>2.91</v>
      </c>
      <c r="AH10" s="197">
        <v>0</v>
      </c>
      <c r="AI10" s="197">
        <v>10.6</v>
      </c>
      <c r="AJ10" s="197">
        <v>0</v>
      </c>
      <c r="AK10" s="197">
        <v>11.08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19.66</v>
      </c>
      <c r="H11" s="197">
        <v>0</v>
      </c>
      <c r="I11" s="197">
        <v>0</v>
      </c>
      <c r="J11" s="197">
        <v>25.56</v>
      </c>
      <c r="K11" s="197">
        <v>0.38</v>
      </c>
      <c r="L11" s="197">
        <v>242.6</v>
      </c>
      <c r="M11" s="197">
        <v>1.1399999999999999</v>
      </c>
      <c r="N11" s="197">
        <v>0.7</v>
      </c>
      <c r="O11" s="197">
        <v>0</v>
      </c>
      <c r="P11" s="197">
        <v>1.21</v>
      </c>
      <c r="Q11" s="197">
        <v>2.73</v>
      </c>
      <c r="R11" s="197">
        <v>0.52</v>
      </c>
      <c r="S11" s="197">
        <v>4.03</v>
      </c>
      <c r="T11" s="197">
        <v>0</v>
      </c>
      <c r="U11" s="197">
        <v>2.14</v>
      </c>
      <c r="V11" s="197">
        <v>0.6</v>
      </c>
      <c r="W11" s="197">
        <v>0</v>
      </c>
      <c r="X11" s="197">
        <v>1.83</v>
      </c>
      <c r="Y11" s="197">
        <v>0</v>
      </c>
      <c r="Z11" s="197">
        <v>3.13</v>
      </c>
      <c r="AA11" s="197">
        <v>0.95</v>
      </c>
      <c r="AB11" s="197">
        <v>0</v>
      </c>
      <c r="AC11" s="197">
        <v>12.54</v>
      </c>
      <c r="AD11" s="197">
        <v>8.9</v>
      </c>
      <c r="AE11" s="197">
        <v>0</v>
      </c>
      <c r="AF11" s="197">
        <v>0</v>
      </c>
      <c r="AG11" s="197">
        <v>3.53</v>
      </c>
      <c r="AH11" s="197">
        <v>0</v>
      </c>
      <c r="AI11" s="197">
        <v>10.6</v>
      </c>
      <c r="AJ11" s="197">
        <v>0</v>
      </c>
      <c r="AK11" s="197">
        <v>11.08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19.66</v>
      </c>
      <c r="H12" s="197">
        <v>0</v>
      </c>
      <c r="I12" s="197">
        <v>0</v>
      </c>
      <c r="J12" s="197">
        <v>25.56</v>
      </c>
      <c r="K12" s="197">
        <v>0.38</v>
      </c>
      <c r="L12" s="197">
        <v>273.31</v>
      </c>
      <c r="M12" s="197">
        <v>1.1399999999999999</v>
      </c>
      <c r="N12" s="197">
        <v>0.7</v>
      </c>
      <c r="O12" s="197">
        <v>0</v>
      </c>
      <c r="P12" s="197">
        <v>1.21</v>
      </c>
      <c r="Q12" s="197">
        <v>2.73</v>
      </c>
      <c r="R12" s="197">
        <v>0.52</v>
      </c>
      <c r="S12" s="197">
        <v>4.03</v>
      </c>
      <c r="T12" s="197">
        <v>0</v>
      </c>
      <c r="U12" s="197">
        <v>2.14</v>
      </c>
      <c r="V12" s="197">
        <v>0.6</v>
      </c>
      <c r="W12" s="197">
        <v>0</v>
      </c>
      <c r="X12" s="197">
        <v>1.83</v>
      </c>
      <c r="Y12" s="197">
        <v>0</v>
      </c>
      <c r="Z12" s="197">
        <v>3.13</v>
      </c>
      <c r="AA12" s="197">
        <v>0.95</v>
      </c>
      <c r="AB12" s="197">
        <v>0</v>
      </c>
      <c r="AC12" s="197">
        <v>12.54</v>
      </c>
      <c r="AD12" s="197">
        <v>8.9</v>
      </c>
      <c r="AE12" s="197">
        <v>0</v>
      </c>
      <c r="AF12" s="197">
        <v>0</v>
      </c>
      <c r="AG12" s="197">
        <v>3.53</v>
      </c>
      <c r="AH12" s="197">
        <v>0</v>
      </c>
      <c r="AI12" s="197">
        <v>10.6</v>
      </c>
      <c r="AJ12" s="197">
        <v>0</v>
      </c>
      <c r="AK12" s="197">
        <v>11.08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19.66</v>
      </c>
      <c r="H13" s="197">
        <v>0</v>
      </c>
      <c r="I13" s="197">
        <v>0</v>
      </c>
      <c r="J13" s="197">
        <v>25.56</v>
      </c>
      <c r="K13" s="197">
        <v>0.38</v>
      </c>
      <c r="L13" s="197">
        <v>260.74</v>
      </c>
      <c r="M13" s="197">
        <v>1.1399999999999999</v>
      </c>
      <c r="N13" s="197">
        <v>0.7</v>
      </c>
      <c r="O13" s="197">
        <v>0</v>
      </c>
      <c r="P13" s="197">
        <v>1.21</v>
      </c>
      <c r="Q13" s="197">
        <v>2.73</v>
      </c>
      <c r="R13" s="197">
        <v>0.52</v>
      </c>
      <c r="S13" s="197">
        <v>4.03</v>
      </c>
      <c r="T13" s="197">
        <v>0</v>
      </c>
      <c r="U13" s="197">
        <v>2.14</v>
      </c>
      <c r="V13" s="197">
        <v>0.6</v>
      </c>
      <c r="W13" s="197">
        <v>0</v>
      </c>
      <c r="X13" s="197">
        <v>1.83</v>
      </c>
      <c r="Y13" s="197">
        <v>0</v>
      </c>
      <c r="Z13" s="197">
        <v>3.13</v>
      </c>
      <c r="AA13" s="197">
        <v>0.95</v>
      </c>
      <c r="AB13" s="197">
        <v>0</v>
      </c>
      <c r="AC13" s="197">
        <v>12.54</v>
      </c>
      <c r="AD13" s="197">
        <v>8.9</v>
      </c>
      <c r="AE13" s="197">
        <v>0</v>
      </c>
      <c r="AF13" s="197">
        <v>0</v>
      </c>
      <c r="AG13" s="197">
        <v>3.53</v>
      </c>
      <c r="AH13" s="197">
        <v>0</v>
      </c>
      <c r="AI13" s="197">
        <v>10.6</v>
      </c>
      <c r="AJ13" s="197">
        <v>0</v>
      </c>
      <c r="AK13" s="197">
        <v>11.08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19.66</v>
      </c>
      <c r="H14" s="197">
        <v>0</v>
      </c>
      <c r="I14" s="197">
        <v>0</v>
      </c>
      <c r="J14" s="197">
        <v>25.56</v>
      </c>
      <c r="K14" s="197">
        <v>4.59</v>
      </c>
      <c r="L14" s="197">
        <v>260.5</v>
      </c>
      <c r="M14" s="197">
        <v>1.1399999999999999</v>
      </c>
      <c r="N14" s="197">
        <v>0.7</v>
      </c>
      <c r="O14" s="197">
        <v>0</v>
      </c>
      <c r="P14" s="197">
        <v>1.21</v>
      </c>
      <c r="Q14" s="197">
        <v>2.63</v>
      </c>
      <c r="R14" s="197">
        <v>6.29</v>
      </c>
      <c r="S14" s="197">
        <v>3.94</v>
      </c>
      <c r="T14" s="197">
        <v>0</v>
      </c>
      <c r="U14" s="197">
        <v>2.14</v>
      </c>
      <c r="V14" s="197">
        <v>0.6</v>
      </c>
      <c r="W14" s="197">
        <v>0</v>
      </c>
      <c r="X14" s="197">
        <v>1.83</v>
      </c>
      <c r="Y14" s="197">
        <v>0</v>
      </c>
      <c r="Z14" s="197">
        <v>3.13</v>
      </c>
      <c r="AA14" s="197">
        <v>0.95</v>
      </c>
      <c r="AB14" s="197">
        <v>0</v>
      </c>
      <c r="AC14" s="197">
        <v>12.54</v>
      </c>
      <c r="AD14" s="197">
        <v>8.9</v>
      </c>
      <c r="AE14" s="197">
        <v>0</v>
      </c>
      <c r="AF14" s="197">
        <v>0</v>
      </c>
      <c r="AG14" s="197">
        <v>3.53</v>
      </c>
      <c r="AH14" s="197">
        <v>0</v>
      </c>
      <c r="AI14" s="197">
        <v>10.6</v>
      </c>
      <c r="AJ14" s="197">
        <v>0</v>
      </c>
      <c r="AK14" s="197">
        <v>11.08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25.56</v>
      </c>
      <c r="K15" s="197">
        <v>4.58</v>
      </c>
      <c r="L15" s="197">
        <v>260.5</v>
      </c>
      <c r="M15" s="197">
        <v>1.1399999999999999</v>
      </c>
      <c r="N15" s="197">
        <v>0.7</v>
      </c>
      <c r="O15" s="197">
        <v>0</v>
      </c>
      <c r="P15" s="197">
        <v>1.21</v>
      </c>
      <c r="Q15" s="197">
        <v>2.63</v>
      </c>
      <c r="R15" s="197">
        <v>6.29</v>
      </c>
      <c r="S15" s="197">
        <v>3.94</v>
      </c>
      <c r="T15" s="197">
        <v>0</v>
      </c>
      <c r="U15" s="197">
        <v>2.14</v>
      </c>
      <c r="V15" s="197">
        <v>0</v>
      </c>
      <c r="W15" s="197">
        <v>0</v>
      </c>
      <c r="X15" s="197">
        <v>1.83</v>
      </c>
      <c r="Y15" s="197">
        <v>0</v>
      </c>
      <c r="Z15" s="197">
        <v>3.13</v>
      </c>
      <c r="AA15" s="197">
        <v>0.95</v>
      </c>
      <c r="AB15" s="197">
        <v>0</v>
      </c>
      <c r="AC15" s="197">
        <v>12.54</v>
      </c>
      <c r="AD15" s="197">
        <v>8.9</v>
      </c>
      <c r="AE15" s="197">
        <v>0</v>
      </c>
      <c r="AF15" s="197">
        <v>0</v>
      </c>
      <c r="AG15" s="197">
        <v>3.53</v>
      </c>
      <c r="AH15" s="197">
        <v>0</v>
      </c>
      <c r="AI15" s="197">
        <v>10.6</v>
      </c>
      <c r="AJ15" s="197">
        <v>0</v>
      </c>
      <c r="AK15" s="197">
        <v>11.08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25.56</v>
      </c>
      <c r="K16" s="197">
        <v>4.5999999999999996</v>
      </c>
      <c r="L16" s="197">
        <v>260.5</v>
      </c>
      <c r="M16" s="197">
        <v>1.1399999999999999</v>
      </c>
      <c r="N16" s="197">
        <v>0.7</v>
      </c>
      <c r="O16" s="197">
        <v>0</v>
      </c>
      <c r="P16" s="197">
        <v>1.21</v>
      </c>
      <c r="Q16" s="197">
        <v>2.63</v>
      </c>
      <c r="R16" s="197">
        <v>6.29</v>
      </c>
      <c r="S16" s="197">
        <v>3.94</v>
      </c>
      <c r="T16" s="197">
        <v>0</v>
      </c>
      <c r="U16" s="197">
        <v>2.14</v>
      </c>
      <c r="V16" s="197">
        <v>0</v>
      </c>
      <c r="W16" s="197">
        <v>0</v>
      </c>
      <c r="X16" s="197">
        <v>1.83</v>
      </c>
      <c r="Y16" s="197">
        <v>0</v>
      </c>
      <c r="Z16" s="197">
        <v>3.13</v>
      </c>
      <c r="AA16" s="197">
        <v>0.95</v>
      </c>
      <c r="AB16" s="197">
        <v>0</v>
      </c>
      <c r="AC16" s="197">
        <v>12.54</v>
      </c>
      <c r="AD16" s="197">
        <v>8.9</v>
      </c>
      <c r="AE16" s="197">
        <v>0</v>
      </c>
      <c r="AF16" s="197">
        <v>0</v>
      </c>
      <c r="AG16" s="197">
        <v>3.53</v>
      </c>
      <c r="AH16" s="197">
        <v>0</v>
      </c>
      <c r="AI16" s="197">
        <v>10.6</v>
      </c>
      <c r="AJ16" s="197">
        <v>0</v>
      </c>
      <c r="AK16" s="197">
        <v>11.08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25.56</v>
      </c>
      <c r="K17" s="197">
        <v>4.6100000000000003</v>
      </c>
      <c r="L17" s="197">
        <v>260.5</v>
      </c>
      <c r="M17" s="197">
        <v>1.1399999999999999</v>
      </c>
      <c r="N17" s="197">
        <v>0.7</v>
      </c>
      <c r="O17" s="197">
        <v>0</v>
      </c>
      <c r="P17" s="197">
        <v>1.22</v>
      </c>
      <c r="Q17" s="197">
        <v>2.63</v>
      </c>
      <c r="R17" s="197">
        <v>6.29</v>
      </c>
      <c r="S17" s="197">
        <v>3.94</v>
      </c>
      <c r="T17" s="197">
        <v>0</v>
      </c>
      <c r="U17" s="197">
        <v>2.14</v>
      </c>
      <c r="V17" s="197">
        <v>0</v>
      </c>
      <c r="W17" s="197">
        <v>0</v>
      </c>
      <c r="X17" s="197">
        <v>1.83</v>
      </c>
      <c r="Y17" s="197">
        <v>0</v>
      </c>
      <c r="Z17" s="197">
        <v>3.13</v>
      </c>
      <c r="AA17" s="197">
        <v>0.95</v>
      </c>
      <c r="AB17" s="197">
        <v>0</v>
      </c>
      <c r="AC17" s="197">
        <v>12.54</v>
      </c>
      <c r="AD17" s="197">
        <v>8.9</v>
      </c>
      <c r="AE17" s="197">
        <v>0</v>
      </c>
      <c r="AF17" s="197">
        <v>0</v>
      </c>
      <c r="AG17" s="197">
        <v>2.91</v>
      </c>
      <c r="AH17" s="197">
        <v>0</v>
      </c>
      <c r="AI17" s="197">
        <v>10.6</v>
      </c>
      <c r="AJ17" s="197">
        <v>0</v>
      </c>
      <c r="AK17" s="197">
        <v>11.08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25.56</v>
      </c>
      <c r="K18" s="197">
        <v>4.6100000000000003</v>
      </c>
      <c r="L18" s="197">
        <v>260.5</v>
      </c>
      <c r="M18" s="197">
        <v>1.1399999999999999</v>
      </c>
      <c r="N18" s="197">
        <v>0.7</v>
      </c>
      <c r="O18" s="197">
        <v>0</v>
      </c>
      <c r="P18" s="197">
        <v>1.22</v>
      </c>
      <c r="Q18" s="197">
        <v>2.63</v>
      </c>
      <c r="R18" s="197">
        <v>6.29</v>
      </c>
      <c r="S18" s="197">
        <v>3.94</v>
      </c>
      <c r="T18" s="197">
        <v>0</v>
      </c>
      <c r="U18" s="197">
        <v>2.14</v>
      </c>
      <c r="V18" s="197">
        <v>0</v>
      </c>
      <c r="W18" s="197">
        <v>0</v>
      </c>
      <c r="X18" s="197">
        <v>1.83</v>
      </c>
      <c r="Y18" s="197">
        <v>0</v>
      </c>
      <c r="Z18" s="197">
        <v>3.13</v>
      </c>
      <c r="AA18" s="197">
        <v>0.95</v>
      </c>
      <c r="AB18" s="197">
        <v>0</v>
      </c>
      <c r="AC18" s="197">
        <v>12.54</v>
      </c>
      <c r="AD18" s="197">
        <v>8.9</v>
      </c>
      <c r="AE18" s="197">
        <v>0</v>
      </c>
      <c r="AF18" s="197">
        <v>0</v>
      </c>
      <c r="AG18" s="197">
        <v>2.91</v>
      </c>
      <c r="AH18" s="197">
        <v>0</v>
      </c>
      <c r="AI18" s="197">
        <v>10.6</v>
      </c>
      <c r="AJ18" s="197">
        <v>0</v>
      </c>
      <c r="AK18" s="197">
        <v>11.08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25.56</v>
      </c>
      <c r="K19" s="197">
        <v>4.6100000000000003</v>
      </c>
      <c r="L19" s="197">
        <v>260.5</v>
      </c>
      <c r="M19" s="197">
        <v>1.1399999999999999</v>
      </c>
      <c r="N19" s="197">
        <v>0.7</v>
      </c>
      <c r="O19" s="197">
        <v>0</v>
      </c>
      <c r="P19" s="197">
        <v>1.22</v>
      </c>
      <c r="Q19" s="197">
        <v>2.63</v>
      </c>
      <c r="R19" s="197">
        <v>6.29</v>
      </c>
      <c r="S19" s="197">
        <v>3.94</v>
      </c>
      <c r="T19" s="197">
        <v>0</v>
      </c>
      <c r="U19" s="197">
        <v>2.14</v>
      </c>
      <c r="V19" s="197">
        <v>6.36</v>
      </c>
      <c r="W19" s="197">
        <v>0</v>
      </c>
      <c r="X19" s="197">
        <v>1.83</v>
      </c>
      <c r="Y19" s="197">
        <v>0</v>
      </c>
      <c r="Z19" s="197">
        <v>4.88</v>
      </c>
      <c r="AA19" s="197">
        <v>15.85</v>
      </c>
      <c r="AB19" s="197">
        <v>0</v>
      </c>
      <c r="AC19" s="197">
        <v>12.61</v>
      </c>
      <c r="AD19" s="197">
        <v>8.9</v>
      </c>
      <c r="AE19" s="197">
        <v>0</v>
      </c>
      <c r="AF19" s="197">
        <v>0</v>
      </c>
      <c r="AG19" s="197">
        <v>2.91</v>
      </c>
      <c r="AH19" s="197">
        <v>0</v>
      </c>
      <c r="AI19" s="197">
        <v>10.6</v>
      </c>
      <c r="AJ19" s="197">
        <v>0</v>
      </c>
      <c r="AK19" s="197">
        <v>11.08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25.56</v>
      </c>
      <c r="K20" s="197">
        <v>4.6100000000000003</v>
      </c>
      <c r="L20" s="197">
        <v>260.5</v>
      </c>
      <c r="M20" s="197">
        <v>1.1399999999999999</v>
      </c>
      <c r="N20" s="197">
        <v>0.7</v>
      </c>
      <c r="O20" s="197">
        <v>0</v>
      </c>
      <c r="P20" s="197">
        <v>1.22</v>
      </c>
      <c r="Q20" s="197">
        <v>2.63</v>
      </c>
      <c r="R20" s="197">
        <v>6.29</v>
      </c>
      <c r="S20" s="197">
        <v>3.94</v>
      </c>
      <c r="T20" s="197">
        <v>0</v>
      </c>
      <c r="U20" s="197">
        <v>2.14</v>
      </c>
      <c r="V20" s="197">
        <v>6.36</v>
      </c>
      <c r="W20" s="197">
        <v>0</v>
      </c>
      <c r="X20" s="197">
        <v>1.83</v>
      </c>
      <c r="Y20" s="197">
        <v>0</v>
      </c>
      <c r="Z20" s="197">
        <v>4.88</v>
      </c>
      <c r="AA20" s="197">
        <v>15.85</v>
      </c>
      <c r="AB20" s="197">
        <v>0</v>
      </c>
      <c r="AC20" s="197">
        <v>12.61</v>
      </c>
      <c r="AD20" s="197">
        <v>8.9</v>
      </c>
      <c r="AE20" s="197">
        <v>0</v>
      </c>
      <c r="AF20" s="197">
        <v>0</v>
      </c>
      <c r="AG20" s="197">
        <v>2.91</v>
      </c>
      <c r="AH20" s="197">
        <v>0</v>
      </c>
      <c r="AI20" s="197">
        <v>10.6</v>
      </c>
      <c r="AJ20" s="197">
        <v>0</v>
      </c>
      <c r="AK20" s="197">
        <v>11.08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25.56</v>
      </c>
      <c r="K21" s="197">
        <v>4.6100000000000003</v>
      </c>
      <c r="L21" s="197">
        <v>260.5</v>
      </c>
      <c r="M21" s="197">
        <v>1.1399999999999999</v>
      </c>
      <c r="N21" s="197">
        <v>0.7</v>
      </c>
      <c r="O21" s="197">
        <v>0</v>
      </c>
      <c r="P21" s="197">
        <v>1.22</v>
      </c>
      <c r="Q21" s="197">
        <v>2.63</v>
      </c>
      <c r="R21" s="197">
        <v>6.29</v>
      </c>
      <c r="S21" s="197">
        <v>3.94</v>
      </c>
      <c r="T21" s="197">
        <v>0</v>
      </c>
      <c r="U21" s="197">
        <v>2.14</v>
      </c>
      <c r="V21" s="197">
        <v>6.36</v>
      </c>
      <c r="W21" s="197">
        <v>0.38</v>
      </c>
      <c r="X21" s="197">
        <v>1.83</v>
      </c>
      <c r="Y21" s="197">
        <v>0</v>
      </c>
      <c r="Z21" s="197">
        <v>29.71</v>
      </c>
      <c r="AA21" s="197">
        <v>15.85</v>
      </c>
      <c r="AB21" s="197">
        <v>0</v>
      </c>
      <c r="AC21" s="197">
        <v>12.61</v>
      </c>
      <c r="AD21" s="197">
        <v>8.9</v>
      </c>
      <c r="AE21" s="197">
        <v>0</v>
      </c>
      <c r="AF21" s="197">
        <v>0</v>
      </c>
      <c r="AG21" s="197">
        <v>2.91</v>
      </c>
      <c r="AH21" s="197">
        <v>0</v>
      </c>
      <c r="AI21" s="197">
        <v>10.6</v>
      </c>
      <c r="AJ21" s="197">
        <v>0</v>
      </c>
      <c r="AK21" s="197">
        <v>11.08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25.56</v>
      </c>
      <c r="K22" s="197">
        <v>4.6100000000000003</v>
      </c>
      <c r="L22" s="197">
        <v>260.5</v>
      </c>
      <c r="M22" s="197">
        <v>1.1399999999999999</v>
      </c>
      <c r="N22" s="197">
        <v>0.7</v>
      </c>
      <c r="O22" s="197">
        <v>0</v>
      </c>
      <c r="P22" s="197">
        <v>1.22</v>
      </c>
      <c r="Q22" s="197">
        <v>2.63</v>
      </c>
      <c r="R22" s="197">
        <v>6.29</v>
      </c>
      <c r="S22" s="197">
        <v>4.03</v>
      </c>
      <c r="T22" s="197">
        <v>0</v>
      </c>
      <c r="U22" s="197">
        <v>2.14</v>
      </c>
      <c r="V22" s="197">
        <v>6.36</v>
      </c>
      <c r="W22" s="197">
        <v>0.38</v>
      </c>
      <c r="X22" s="197">
        <v>1.83</v>
      </c>
      <c r="Y22" s="197">
        <v>0</v>
      </c>
      <c r="Z22" s="197">
        <v>39.299999999999997</v>
      </c>
      <c r="AA22" s="197">
        <v>15.85</v>
      </c>
      <c r="AB22" s="197">
        <v>0</v>
      </c>
      <c r="AC22" s="197">
        <v>12.61</v>
      </c>
      <c r="AD22" s="197">
        <v>8.9</v>
      </c>
      <c r="AE22" s="197">
        <v>0</v>
      </c>
      <c r="AF22" s="197">
        <v>0</v>
      </c>
      <c r="AG22" s="197">
        <v>2.91</v>
      </c>
      <c r="AH22" s="197">
        <v>0</v>
      </c>
      <c r="AI22" s="197">
        <v>10.6</v>
      </c>
      <c r="AJ22" s="197">
        <v>0</v>
      </c>
      <c r="AK22" s="197">
        <v>11.08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19.329999999999998</v>
      </c>
      <c r="H23" s="197">
        <v>0</v>
      </c>
      <c r="I23" s="197">
        <v>0</v>
      </c>
      <c r="J23" s="197">
        <v>25.56</v>
      </c>
      <c r="K23" s="197">
        <v>4.6100000000000003</v>
      </c>
      <c r="L23" s="197">
        <v>273.31</v>
      </c>
      <c r="M23" s="197">
        <v>1.1399999999999999</v>
      </c>
      <c r="N23" s="197">
        <v>0.7</v>
      </c>
      <c r="O23" s="197">
        <v>0</v>
      </c>
      <c r="P23" s="197">
        <v>1.24</v>
      </c>
      <c r="Q23" s="197">
        <v>2.64</v>
      </c>
      <c r="R23" s="197">
        <v>6.29</v>
      </c>
      <c r="S23" s="197">
        <v>3.95</v>
      </c>
      <c r="T23" s="197">
        <v>0</v>
      </c>
      <c r="U23" s="197">
        <v>2.14</v>
      </c>
      <c r="V23" s="197">
        <v>6.36</v>
      </c>
      <c r="W23" s="197">
        <v>0.38</v>
      </c>
      <c r="X23" s="197">
        <v>1.83</v>
      </c>
      <c r="Y23" s="197">
        <v>0</v>
      </c>
      <c r="Z23" s="197">
        <v>39.299999999999997</v>
      </c>
      <c r="AA23" s="197">
        <v>15.85</v>
      </c>
      <c r="AB23" s="197">
        <v>0</v>
      </c>
      <c r="AC23" s="197">
        <v>12.61</v>
      </c>
      <c r="AD23" s="197">
        <v>8.9</v>
      </c>
      <c r="AE23" s="197">
        <v>0</v>
      </c>
      <c r="AF23" s="197">
        <v>0</v>
      </c>
      <c r="AG23" s="197">
        <v>2.91</v>
      </c>
      <c r="AH23" s="197">
        <v>0</v>
      </c>
      <c r="AI23" s="197">
        <v>10.6</v>
      </c>
      <c r="AJ23" s="197">
        <v>0</v>
      </c>
      <c r="AK23" s="197">
        <v>11.08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19.329999999999998</v>
      </c>
      <c r="H24" s="197">
        <v>0</v>
      </c>
      <c r="I24" s="197">
        <v>0</v>
      </c>
      <c r="J24" s="197">
        <v>25.56</v>
      </c>
      <c r="K24" s="197">
        <v>4.6100000000000003</v>
      </c>
      <c r="L24" s="197">
        <v>273.31</v>
      </c>
      <c r="M24" s="197">
        <v>1.1399999999999999</v>
      </c>
      <c r="N24" s="197">
        <v>0.7</v>
      </c>
      <c r="O24" s="197">
        <v>0</v>
      </c>
      <c r="P24" s="197">
        <v>1.26</v>
      </c>
      <c r="Q24" s="197">
        <v>2.64</v>
      </c>
      <c r="R24" s="197">
        <v>6.29</v>
      </c>
      <c r="S24" s="197">
        <v>3.95</v>
      </c>
      <c r="T24" s="197">
        <v>0</v>
      </c>
      <c r="U24" s="197">
        <v>2.14</v>
      </c>
      <c r="V24" s="197">
        <v>6.36</v>
      </c>
      <c r="W24" s="197">
        <v>0.38</v>
      </c>
      <c r="X24" s="197">
        <v>1.83</v>
      </c>
      <c r="Y24" s="197">
        <v>0</v>
      </c>
      <c r="Z24" s="197">
        <v>39.299999999999997</v>
      </c>
      <c r="AA24" s="197">
        <v>15.85</v>
      </c>
      <c r="AB24" s="197">
        <v>0</v>
      </c>
      <c r="AC24" s="197">
        <v>12.61</v>
      </c>
      <c r="AD24" s="197">
        <v>8.9</v>
      </c>
      <c r="AE24" s="197">
        <v>0</v>
      </c>
      <c r="AF24" s="197">
        <v>0</v>
      </c>
      <c r="AG24" s="197">
        <v>2.91</v>
      </c>
      <c r="AH24" s="197">
        <v>0</v>
      </c>
      <c r="AI24" s="197">
        <v>10.6</v>
      </c>
      <c r="AJ24" s="197">
        <v>0</v>
      </c>
      <c r="AK24" s="197">
        <v>11.08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19.329999999999998</v>
      </c>
      <c r="H25" s="197">
        <v>0</v>
      </c>
      <c r="I25" s="197">
        <v>0</v>
      </c>
      <c r="J25" s="197">
        <v>25.56</v>
      </c>
      <c r="K25" s="197">
        <v>4.6100000000000003</v>
      </c>
      <c r="L25" s="197">
        <v>273.31</v>
      </c>
      <c r="M25" s="197">
        <v>1.1399999999999999</v>
      </c>
      <c r="N25" s="197">
        <v>0.7</v>
      </c>
      <c r="O25" s="197">
        <v>0</v>
      </c>
      <c r="P25" s="197">
        <v>1.27</v>
      </c>
      <c r="Q25" s="197">
        <v>2.74</v>
      </c>
      <c r="R25" s="197">
        <v>6.29</v>
      </c>
      <c r="S25" s="197">
        <v>4.04</v>
      </c>
      <c r="T25" s="197">
        <v>0</v>
      </c>
      <c r="U25" s="197">
        <v>2.14</v>
      </c>
      <c r="V25" s="197">
        <v>6.36</v>
      </c>
      <c r="W25" s="197">
        <v>1.64</v>
      </c>
      <c r="X25" s="197">
        <v>1.83</v>
      </c>
      <c r="Y25" s="197">
        <v>0</v>
      </c>
      <c r="Z25" s="197">
        <v>39.299999999999997</v>
      </c>
      <c r="AA25" s="197">
        <v>15.85</v>
      </c>
      <c r="AB25" s="197">
        <v>0</v>
      </c>
      <c r="AC25" s="197">
        <v>12.61</v>
      </c>
      <c r="AD25" s="197">
        <v>8.9</v>
      </c>
      <c r="AE25" s="197">
        <v>0</v>
      </c>
      <c r="AF25" s="197">
        <v>0</v>
      </c>
      <c r="AG25" s="197">
        <v>2.91</v>
      </c>
      <c r="AH25" s="197">
        <v>0</v>
      </c>
      <c r="AI25" s="197">
        <v>10.6</v>
      </c>
      <c r="AJ25" s="197">
        <v>0</v>
      </c>
      <c r="AK25" s="197">
        <v>11.08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19.329999999999998</v>
      </c>
      <c r="H26" s="197">
        <v>0</v>
      </c>
      <c r="I26" s="197">
        <v>0</v>
      </c>
      <c r="J26" s="197">
        <v>25.56</v>
      </c>
      <c r="K26" s="197">
        <v>4.6100000000000003</v>
      </c>
      <c r="L26" s="197">
        <v>273.31</v>
      </c>
      <c r="M26" s="197">
        <v>1.1399999999999999</v>
      </c>
      <c r="N26" s="197">
        <v>0.7</v>
      </c>
      <c r="O26" s="197">
        <v>0</v>
      </c>
      <c r="P26" s="197">
        <v>1.27</v>
      </c>
      <c r="Q26" s="197">
        <v>2.74</v>
      </c>
      <c r="R26" s="197">
        <v>6.29</v>
      </c>
      <c r="S26" s="197">
        <v>4.04</v>
      </c>
      <c r="T26" s="197">
        <v>0</v>
      </c>
      <c r="U26" s="197">
        <v>2.14</v>
      </c>
      <c r="V26" s="197">
        <v>6.36</v>
      </c>
      <c r="W26" s="197">
        <v>0.79</v>
      </c>
      <c r="X26" s="197">
        <v>1.83</v>
      </c>
      <c r="Y26" s="197">
        <v>0</v>
      </c>
      <c r="Z26" s="197">
        <v>39.299999999999997</v>
      </c>
      <c r="AA26" s="197">
        <v>15.85</v>
      </c>
      <c r="AB26" s="197">
        <v>0</v>
      </c>
      <c r="AC26" s="197">
        <v>12.61</v>
      </c>
      <c r="AD26" s="197">
        <v>8.9</v>
      </c>
      <c r="AE26" s="197">
        <v>0</v>
      </c>
      <c r="AF26" s="197">
        <v>0</v>
      </c>
      <c r="AG26" s="197">
        <v>2.91</v>
      </c>
      <c r="AH26" s="197">
        <v>0</v>
      </c>
      <c r="AI26" s="197">
        <v>10.6</v>
      </c>
      <c r="AJ26" s="197">
        <v>0</v>
      </c>
      <c r="AK26" s="197">
        <v>11.08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19.329999999999998</v>
      </c>
      <c r="H27" s="197">
        <v>0</v>
      </c>
      <c r="I27" s="197">
        <v>0</v>
      </c>
      <c r="J27" s="197">
        <v>25.56</v>
      </c>
      <c r="K27" s="197">
        <v>4.6100000000000003</v>
      </c>
      <c r="L27" s="197">
        <v>273.31</v>
      </c>
      <c r="M27" s="197">
        <v>1.1399999999999999</v>
      </c>
      <c r="N27" s="197">
        <v>0.7</v>
      </c>
      <c r="O27" s="197">
        <v>0</v>
      </c>
      <c r="P27" s="197">
        <v>1.27</v>
      </c>
      <c r="Q27" s="197">
        <v>2.74</v>
      </c>
      <c r="R27" s="197">
        <v>6.29</v>
      </c>
      <c r="S27" s="197">
        <v>4.04</v>
      </c>
      <c r="T27" s="197">
        <v>0</v>
      </c>
      <c r="U27" s="197">
        <v>2.14</v>
      </c>
      <c r="V27" s="197">
        <v>6.36</v>
      </c>
      <c r="W27" s="197">
        <v>0.47</v>
      </c>
      <c r="X27" s="197">
        <v>1.83</v>
      </c>
      <c r="Y27" s="197">
        <v>0</v>
      </c>
      <c r="Z27" s="197">
        <v>39.299999999999997</v>
      </c>
      <c r="AA27" s="197">
        <v>15.85</v>
      </c>
      <c r="AB27" s="197">
        <v>0</v>
      </c>
      <c r="AC27" s="197">
        <v>12.61</v>
      </c>
      <c r="AD27" s="197">
        <v>8.9</v>
      </c>
      <c r="AE27" s="197">
        <v>0</v>
      </c>
      <c r="AF27" s="197">
        <v>0</v>
      </c>
      <c r="AG27" s="197">
        <v>2.91</v>
      </c>
      <c r="AH27" s="197">
        <v>0</v>
      </c>
      <c r="AI27" s="197">
        <v>10.6</v>
      </c>
      <c r="AJ27" s="197">
        <v>0</v>
      </c>
      <c r="AK27" s="197">
        <v>11.08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19.329999999999998</v>
      </c>
      <c r="H28" s="197">
        <v>0</v>
      </c>
      <c r="I28" s="197">
        <v>0</v>
      </c>
      <c r="J28" s="197">
        <v>25.56</v>
      </c>
      <c r="K28" s="197">
        <v>4.6100000000000003</v>
      </c>
      <c r="L28" s="197">
        <v>273.31</v>
      </c>
      <c r="M28" s="197">
        <v>1.1399999999999999</v>
      </c>
      <c r="N28" s="197">
        <v>0.7</v>
      </c>
      <c r="O28" s="197">
        <v>0</v>
      </c>
      <c r="P28" s="197">
        <v>1.27</v>
      </c>
      <c r="Q28" s="197">
        <v>2.74</v>
      </c>
      <c r="R28" s="197">
        <v>6.29</v>
      </c>
      <c r="S28" s="197">
        <v>4.04</v>
      </c>
      <c r="T28" s="197">
        <v>0</v>
      </c>
      <c r="U28" s="197">
        <v>2.14</v>
      </c>
      <c r="V28" s="197">
        <v>6.36</v>
      </c>
      <c r="W28" s="197">
        <v>0.47</v>
      </c>
      <c r="X28" s="197">
        <v>1.83</v>
      </c>
      <c r="Y28" s="197">
        <v>0</v>
      </c>
      <c r="Z28" s="197">
        <v>39.299999999999997</v>
      </c>
      <c r="AA28" s="197">
        <v>15.85</v>
      </c>
      <c r="AB28" s="197">
        <v>0</v>
      </c>
      <c r="AC28" s="197">
        <v>12.61</v>
      </c>
      <c r="AD28" s="197">
        <v>8.9</v>
      </c>
      <c r="AE28" s="197">
        <v>0</v>
      </c>
      <c r="AF28" s="197">
        <v>0</v>
      </c>
      <c r="AG28" s="197">
        <v>2.91</v>
      </c>
      <c r="AH28" s="197">
        <v>0</v>
      </c>
      <c r="AI28" s="197">
        <v>10.6</v>
      </c>
      <c r="AJ28" s="197">
        <v>0</v>
      </c>
      <c r="AK28" s="197">
        <v>11.08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19.329999999999998</v>
      </c>
      <c r="H29" s="197">
        <v>0</v>
      </c>
      <c r="I29" s="197">
        <v>0</v>
      </c>
      <c r="J29" s="197">
        <v>25.56</v>
      </c>
      <c r="K29" s="197">
        <v>4.55</v>
      </c>
      <c r="L29" s="197">
        <v>273.31</v>
      </c>
      <c r="M29" s="197">
        <v>1.1399999999999999</v>
      </c>
      <c r="N29" s="197">
        <v>0.7</v>
      </c>
      <c r="O29" s="197">
        <v>0</v>
      </c>
      <c r="P29" s="197">
        <v>1.27</v>
      </c>
      <c r="Q29" s="197">
        <v>2.74</v>
      </c>
      <c r="R29" s="197">
        <v>6.29</v>
      </c>
      <c r="S29" s="197">
        <v>4.04</v>
      </c>
      <c r="T29" s="197">
        <v>0</v>
      </c>
      <c r="U29" s="197">
        <v>2.14</v>
      </c>
      <c r="V29" s="197">
        <v>6.36</v>
      </c>
      <c r="W29" s="197">
        <v>0.5</v>
      </c>
      <c r="X29" s="197">
        <v>1.83</v>
      </c>
      <c r="Y29" s="197">
        <v>0</v>
      </c>
      <c r="Z29" s="197">
        <v>39.299999999999997</v>
      </c>
      <c r="AA29" s="197">
        <v>15.85</v>
      </c>
      <c r="AB29" s="197">
        <v>0</v>
      </c>
      <c r="AC29" s="197">
        <v>12.61</v>
      </c>
      <c r="AD29" s="197">
        <v>8.9</v>
      </c>
      <c r="AE29" s="197">
        <v>0</v>
      </c>
      <c r="AF29" s="197">
        <v>0</v>
      </c>
      <c r="AG29" s="197">
        <v>2.91</v>
      </c>
      <c r="AH29" s="197">
        <v>0</v>
      </c>
      <c r="AI29" s="197">
        <v>10.6</v>
      </c>
      <c r="AJ29" s="197">
        <v>0</v>
      </c>
      <c r="AK29" s="197">
        <v>11.08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19.329999999999998</v>
      </c>
      <c r="H30" s="197">
        <v>0</v>
      </c>
      <c r="I30" s="197">
        <v>0</v>
      </c>
      <c r="J30" s="197">
        <v>25.56</v>
      </c>
      <c r="K30" s="197">
        <v>4.6100000000000003</v>
      </c>
      <c r="L30" s="197">
        <v>273.31</v>
      </c>
      <c r="M30" s="197">
        <v>1.1399999999999999</v>
      </c>
      <c r="N30" s="197">
        <v>0.7</v>
      </c>
      <c r="O30" s="197">
        <v>0</v>
      </c>
      <c r="P30" s="197">
        <v>1.27</v>
      </c>
      <c r="Q30" s="197">
        <v>2.74</v>
      </c>
      <c r="R30" s="197">
        <v>6.29</v>
      </c>
      <c r="S30" s="197">
        <v>4.04</v>
      </c>
      <c r="T30" s="197">
        <v>0</v>
      </c>
      <c r="U30" s="197">
        <v>2.14</v>
      </c>
      <c r="V30" s="197">
        <v>6.36</v>
      </c>
      <c r="W30" s="197">
        <v>0.5</v>
      </c>
      <c r="X30" s="197">
        <v>1.83</v>
      </c>
      <c r="Y30" s="197">
        <v>0</v>
      </c>
      <c r="Z30" s="197">
        <v>39.299999999999997</v>
      </c>
      <c r="AA30" s="197">
        <v>15.85</v>
      </c>
      <c r="AB30" s="197">
        <v>0</v>
      </c>
      <c r="AC30" s="197">
        <v>12.61</v>
      </c>
      <c r="AD30" s="197">
        <v>8.9</v>
      </c>
      <c r="AE30" s="197">
        <v>0</v>
      </c>
      <c r="AF30" s="197">
        <v>0</v>
      </c>
      <c r="AG30" s="197">
        <v>2.91</v>
      </c>
      <c r="AH30" s="197">
        <v>0</v>
      </c>
      <c r="AI30" s="197">
        <v>10.6</v>
      </c>
      <c r="AJ30" s="197">
        <v>0</v>
      </c>
      <c r="AK30" s="197">
        <v>11.08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19.329999999999998</v>
      </c>
      <c r="H31" s="197">
        <v>0</v>
      </c>
      <c r="I31" s="197">
        <v>0</v>
      </c>
      <c r="J31" s="197">
        <v>25.56</v>
      </c>
      <c r="K31" s="197">
        <v>4.6100000000000003</v>
      </c>
      <c r="L31" s="197">
        <v>273.31</v>
      </c>
      <c r="M31" s="197">
        <v>1.1399999999999999</v>
      </c>
      <c r="N31" s="197">
        <v>0.7</v>
      </c>
      <c r="O31" s="197">
        <v>0</v>
      </c>
      <c r="P31" s="197">
        <v>1.28</v>
      </c>
      <c r="Q31" s="197">
        <v>2.64</v>
      </c>
      <c r="R31" s="197">
        <v>6.29</v>
      </c>
      <c r="S31" s="197">
        <v>3.95</v>
      </c>
      <c r="T31" s="197">
        <v>0</v>
      </c>
      <c r="U31" s="197">
        <v>2.14</v>
      </c>
      <c r="V31" s="197">
        <v>6.36</v>
      </c>
      <c r="W31" s="197">
        <v>0.5</v>
      </c>
      <c r="X31" s="197">
        <v>1.83</v>
      </c>
      <c r="Y31" s="197">
        <v>0</v>
      </c>
      <c r="Z31" s="197">
        <v>39.299999999999997</v>
      </c>
      <c r="AA31" s="197">
        <v>15.85</v>
      </c>
      <c r="AB31" s="197">
        <v>0</v>
      </c>
      <c r="AC31" s="197">
        <v>12.61</v>
      </c>
      <c r="AD31" s="197">
        <v>8.9</v>
      </c>
      <c r="AE31" s="197">
        <v>0</v>
      </c>
      <c r="AF31" s="197">
        <v>0</v>
      </c>
      <c r="AG31" s="197">
        <v>2.91</v>
      </c>
      <c r="AH31" s="197">
        <v>0</v>
      </c>
      <c r="AI31" s="197">
        <v>10.6</v>
      </c>
      <c r="AJ31" s="197">
        <v>0</v>
      </c>
      <c r="AK31" s="197">
        <v>11.08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19.329999999999998</v>
      </c>
      <c r="H32" s="197">
        <v>0</v>
      </c>
      <c r="I32" s="197">
        <v>0</v>
      </c>
      <c r="J32" s="197">
        <v>25.56</v>
      </c>
      <c r="K32" s="197">
        <v>4.6100000000000003</v>
      </c>
      <c r="L32" s="197">
        <v>273.31</v>
      </c>
      <c r="M32" s="197">
        <v>1.1399999999999999</v>
      </c>
      <c r="N32" s="197">
        <v>0.7</v>
      </c>
      <c r="O32" s="197">
        <v>0</v>
      </c>
      <c r="P32" s="197">
        <v>1.28</v>
      </c>
      <c r="Q32" s="197">
        <v>2.64</v>
      </c>
      <c r="R32" s="197">
        <v>6.29</v>
      </c>
      <c r="S32" s="197">
        <v>3.95</v>
      </c>
      <c r="T32" s="197">
        <v>0</v>
      </c>
      <c r="U32" s="197">
        <v>2.14</v>
      </c>
      <c r="V32" s="197">
        <v>6.36</v>
      </c>
      <c r="W32" s="197">
        <v>0.5</v>
      </c>
      <c r="X32" s="197">
        <v>1.83</v>
      </c>
      <c r="Y32" s="197">
        <v>0</v>
      </c>
      <c r="Z32" s="197">
        <v>39.299999999999997</v>
      </c>
      <c r="AA32" s="197">
        <v>15.85</v>
      </c>
      <c r="AB32" s="197">
        <v>0</v>
      </c>
      <c r="AC32" s="197">
        <v>12.61</v>
      </c>
      <c r="AD32" s="197">
        <v>8.9</v>
      </c>
      <c r="AE32" s="197">
        <v>0</v>
      </c>
      <c r="AF32" s="197">
        <v>0</v>
      </c>
      <c r="AG32" s="197">
        <v>2.91</v>
      </c>
      <c r="AH32" s="197">
        <v>0</v>
      </c>
      <c r="AI32" s="197">
        <v>10.6</v>
      </c>
      <c r="AJ32" s="197">
        <v>0</v>
      </c>
      <c r="AK32" s="197">
        <v>11.08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19.329999999999998</v>
      </c>
      <c r="H33" s="197">
        <v>0</v>
      </c>
      <c r="I33" s="197">
        <v>0</v>
      </c>
      <c r="J33" s="197">
        <v>25.56</v>
      </c>
      <c r="K33" s="197">
        <v>4.6100000000000003</v>
      </c>
      <c r="L33" s="197">
        <v>273.31</v>
      </c>
      <c r="M33" s="197">
        <v>1.1399999999999999</v>
      </c>
      <c r="N33" s="197">
        <v>0.7</v>
      </c>
      <c r="O33" s="197">
        <v>0</v>
      </c>
      <c r="P33" s="197">
        <v>1.28</v>
      </c>
      <c r="Q33" s="197">
        <v>2.63</v>
      </c>
      <c r="R33" s="197">
        <v>6.29</v>
      </c>
      <c r="S33" s="197">
        <v>3.94</v>
      </c>
      <c r="T33" s="197">
        <v>0</v>
      </c>
      <c r="U33" s="197">
        <v>2.14</v>
      </c>
      <c r="V33" s="197">
        <v>6.36</v>
      </c>
      <c r="W33" s="197">
        <v>0.5</v>
      </c>
      <c r="X33" s="197">
        <v>1.83</v>
      </c>
      <c r="Y33" s="197">
        <v>0</v>
      </c>
      <c r="Z33" s="197">
        <v>39.299999999999997</v>
      </c>
      <c r="AA33" s="197">
        <v>15.85</v>
      </c>
      <c r="AB33" s="197">
        <v>0</v>
      </c>
      <c r="AC33" s="197">
        <v>12.61</v>
      </c>
      <c r="AD33" s="197">
        <v>8.9</v>
      </c>
      <c r="AE33" s="197">
        <v>0</v>
      </c>
      <c r="AF33" s="197">
        <v>0</v>
      </c>
      <c r="AG33" s="197">
        <v>2.91</v>
      </c>
      <c r="AH33" s="197">
        <v>0</v>
      </c>
      <c r="AI33" s="197">
        <v>10.6</v>
      </c>
      <c r="AJ33" s="197">
        <v>0</v>
      </c>
      <c r="AK33" s="197">
        <v>11.08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19.329999999999998</v>
      </c>
      <c r="H34" s="197">
        <v>0</v>
      </c>
      <c r="I34" s="197">
        <v>0</v>
      </c>
      <c r="J34" s="197">
        <v>25.56</v>
      </c>
      <c r="K34" s="197">
        <v>4.41</v>
      </c>
      <c r="L34" s="197">
        <v>273.31</v>
      </c>
      <c r="M34" s="197">
        <v>1.1399999999999999</v>
      </c>
      <c r="N34" s="197">
        <v>0.7</v>
      </c>
      <c r="O34" s="197">
        <v>0</v>
      </c>
      <c r="P34" s="197">
        <v>1.28</v>
      </c>
      <c r="Q34" s="197">
        <v>2.63</v>
      </c>
      <c r="R34" s="197">
        <v>6.29</v>
      </c>
      <c r="S34" s="197">
        <v>3.94</v>
      </c>
      <c r="T34" s="197">
        <v>0</v>
      </c>
      <c r="U34" s="197">
        <v>2.14</v>
      </c>
      <c r="V34" s="197">
        <v>6.36</v>
      </c>
      <c r="W34" s="197">
        <v>1.63</v>
      </c>
      <c r="X34" s="197">
        <v>28.95</v>
      </c>
      <c r="Y34" s="197">
        <v>0</v>
      </c>
      <c r="Z34" s="197">
        <v>56.58</v>
      </c>
      <c r="AA34" s="197">
        <v>15.85</v>
      </c>
      <c r="AB34" s="197">
        <v>0</v>
      </c>
      <c r="AC34" s="197">
        <v>12.61</v>
      </c>
      <c r="AD34" s="197">
        <v>8.9</v>
      </c>
      <c r="AE34" s="197">
        <v>0</v>
      </c>
      <c r="AF34" s="197">
        <v>0</v>
      </c>
      <c r="AG34" s="197">
        <v>2.91</v>
      </c>
      <c r="AH34" s="197">
        <v>0</v>
      </c>
      <c r="AI34" s="197">
        <v>10.6</v>
      </c>
      <c r="AJ34" s="197">
        <v>0</v>
      </c>
      <c r="AK34" s="197">
        <v>11.08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19.329999999999998</v>
      </c>
      <c r="H35" s="197">
        <v>0</v>
      </c>
      <c r="I35" s="197">
        <v>0</v>
      </c>
      <c r="J35" s="197">
        <v>25.56</v>
      </c>
      <c r="K35" s="197">
        <v>4.41</v>
      </c>
      <c r="L35" s="197">
        <v>260.5</v>
      </c>
      <c r="M35" s="197">
        <v>1.1399999999999999</v>
      </c>
      <c r="N35" s="197">
        <v>0.7</v>
      </c>
      <c r="O35" s="197">
        <v>0</v>
      </c>
      <c r="P35" s="197">
        <v>1.28</v>
      </c>
      <c r="Q35" s="197">
        <v>2.63</v>
      </c>
      <c r="R35" s="197">
        <v>6.29</v>
      </c>
      <c r="S35" s="197">
        <v>3.94</v>
      </c>
      <c r="T35" s="197">
        <v>0</v>
      </c>
      <c r="U35" s="197">
        <v>2.17</v>
      </c>
      <c r="V35" s="197">
        <v>3.02</v>
      </c>
      <c r="W35" s="197">
        <v>1.9</v>
      </c>
      <c r="X35" s="197">
        <v>28.95</v>
      </c>
      <c r="Y35" s="197">
        <v>0</v>
      </c>
      <c r="Z35" s="197">
        <v>56.58</v>
      </c>
      <c r="AA35" s="197">
        <v>14.96</v>
      </c>
      <c r="AB35" s="197">
        <v>0</v>
      </c>
      <c r="AC35" s="197">
        <v>12.61</v>
      </c>
      <c r="AD35" s="197">
        <v>8.9</v>
      </c>
      <c r="AE35" s="197">
        <v>0</v>
      </c>
      <c r="AF35" s="197">
        <v>0</v>
      </c>
      <c r="AG35" s="197">
        <v>2.91</v>
      </c>
      <c r="AH35" s="197">
        <v>0</v>
      </c>
      <c r="AI35" s="197">
        <v>10.6</v>
      </c>
      <c r="AJ35" s="197">
        <v>0</v>
      </c>
      <c r="AK35" s="197">
        <v>11.08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19.329999999999998</v>
      </c>
      <c r="H36" s="197">
        <v>0</v>
      </c>
      <c r="I36" s="197">
        <v>0</v>
      </c>
      <c r="J36" s="197">
        <v>25.56</v>
      </c>
      <c r="K36" s="197">
        <v>4.41</v>
      </c>
      <c r="L36" s="197">
        <v>260.5</v>
      </c>
      <c r="M36" s="197">
        <v>1.1399999999999999</v>
      </c>
      <c r="N36" s="197">
        <v>0.7</v>
      </c>
      <c r="O36" s="197">
        <v>0</v>
      </c>
      <c r="P36" s="197">
        <v>1.28</v>
      </c>
      <c r="Q36" s="197">
        <v>2.63</v>
      </c>
      <c r="R36" s="197">
        <v>6.29</v>
      </c>
      <c r="S36" s="197">
        <v>3.94</v>
      </c>
      <c r="T36" s="197">
        <v>0</v>
      </c>
      <c r="U36" s="197">
        <v>2.16</v>
      </c>
      <c r="V36" s="197">
        <v>4.78</v>
      </c>
      <c r="W36" s="197">
        <v>1.9</v>
      </c>
      <c r="X36" s="197">
        <v>28.95</v>
      </c>
      <c r="Y36" s="197">
        <v>0</v>
      </c>
      <c r="Z36" s="197">
        <v>56.58</v>
      </c>
      <c r="AA36" s="197">
        <v>14.96</v>
      </c>
      <c r="AB36" s="197">
        <v>0</v>
      </c>
      <c r="AC36" s="197">
        <v>12.61</v>
      </c>
      <c r="AD36" s="197">
        <v>8.9</v>
      </c>
      <c r="AE36" s="197">
        <v>0</v>
      </c>
      <c r="AF36" s="197">
        <v>0</v>
      </c>
      <c r="AG36" s="197">
        <v>2.91</v>
      </c>
      <c r="AH36" s="197">
        <v>0</v>
      </c>
      <c r="AI36" s="197">
        <v>10.6</v>
      </c>
      <c r="AJ36" s="197">
        <v>0</v>
      </c>
      <c r="AK36" s="197">
        <v>11.08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19.329999999999998</v>
      </c>
      <c r="H37" s="197">
        <v>0</v>
      </c>
      <c r="I37" s="197">
        <v>0</v>
      </c>
      <c r="J37" s="197">
        <v>25.56</v>
      </c>
      <c r="K37" s="197">
        <v>4.43</v>
      </c>
      <c r="L37" s="197">
        <v>260.5</v>
      </c>
      <c r="M37" s="197">
        <v>1.1399999999999999</v>
      </c>
      <c r="N37" s="197">
        <v>0.7</v>
      </c>
      <c r="O37" s="197">
        <v>0</v>
      </c>
      <c r="P37" s="197">
        <v>1.39</v>
      </c>
      <c r="Q37" s="197">
        <v>2.63</v>
      </c>
      <c r="R37" s="197">
        <v>6.29</v>
      </c>
      <c r="S37" s="197">
        <v>3.94</v>
      </c>
      <c r="T37" s="197">
        <v>0</v>
      </c>
      <c r="U37" s="197">
        <v>2.16</v>
      </c>
      <c r="V37" s="197">
        <v>6.36</v>
      </c>
      <c r="W37" s="197">
        <v>4.57</v>
      </c>
      <c r="X37" s="197">
        <v>28.94</v>
      </c>
      <c r="Y37" s="197">
        <v>0</v>
      </c>
      <c r="Z37" s="197">
        <v>56.58</v>
      </c>
      <c r="AA37" s="197">
        <v>14.96</v>
      </c>
      <c r="AB37" s="197">
        <v>0</v>
      </c>
      <c r="AC37" s="197">
        <v>12.61</v>
      </c>
      <c r="AD37" s="197">
        <v>8.9</v>
      </c>
      <c r="AE37" s="197">
        <v>0</v>
      </c>
      <c r="AF37" s="197">
        <v>0</v>
      </c>
      <c r="AG37" s="197">
        <v>2.91</v>
      </c>
      <c r="AH37" s="197">
        <v>0</v>
      </c>
      <c r="AI37" s="197">
        <v>10.6</v>
      </c>
      <c r="AJ37" s="197">
        <v>0</v>
      </c>
      <c r="AK37" s="197">
        <v>11.08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19.329999999999998</v>
      </c>
      <c r="H38" s="197">
        <v>0</v>
      </c>
      <c r="I38" s="197">
        <v>0</v>
      </c>
      <c r="J38" s="197">
        <v>25.56</v>
      </c>
      <c r="K38" s="197">
        <v>4.43</v>
      </c>
      <c r="L38" s="197">
        <v>260.5</v>
      </c>
      <c r="M38" s="197">
        <v>1.1399999999999999</v>
      </c>
      <c r="N38" s="197">
        <v>0.7</v>
      </c>
      <c r="O38" s="197">
        <v>0</v>
      </c>
      <c r="P38" s="197">
        <v>1.39</v>
      </c>
      <c r="Q38" s="197">
        <v>2.63</v>
      </c>
      <c r="R38" s="197">
        <v>6.29</v>
      </c>
      <c r="S38" s="197">
        <v>3.94</v>
      </c>
      <c r="T38" s="197">
        <v>0</v>
      </c>
      <c r="U38" s="197">
        <v>2.16</v>
      </c>
      <c r="V38" s="197">
        <v>6.36</v>
      </c>
      <c r="W38" s="197">
        <v>7.39</v>
      </c>
      <c r="X38" s="197">
        <v>28.94</v>
      </c>
      <c r="Y38" s="197">
        <v>0</v>
      </c>
      <c r="Z38" s="197">
        <v>56.58</v>
      </c>
      <c r="AA38" s="197">
        <v>14.96</v>
      </c>
      <c r="AB38" s="197">
        <v>0</v>
      </c>
      <c r="AC38" s="197">
        <v>12.61</v>
      </c>
      <c r="AD38" s="197">
        <v>8.9</v>
      </c>
      <c r="AE38" s="197">
        <v>0</v>
      </c>
      <c r="AF38" s="197">
        <v>0</v>
      </c>
      <c r="AG38" s="197">
        <v>2.91</v>
      </c>
      <c r="AH38" s="197">
        <v>0</v>
      </c>
      <c r="AI38" s="197">
        <v>10.6</v>
      </c>
      <c r="AJ38" s="197">
        <v>0</v>
      </c>
      <c r="AK38" s="197">
        <v>11.08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19.329999999999998</v>
      </c>
      <c r="H39" s="197">
        <v>0</v>
      </c>
      <c r="I39" s="197">
        <v>0</v>
      </c>
      <c r="J39" s="197">
        <v>25.56</v>
      </c>
      <c r="K39" s="197">
        <v>4.43</v>
      </c>
      <c r="L39" s="197">
        <v>267.36</v>
      </c>
      <c r="M39" s="197">
        <v>1.1399999999999999</v>
      </c>
      <c r="N39" s="197">
        <v>0.7</v>
      </c>
      <c r="O39" s="197">
        <v>0</v>
      </c>
      <c r="P39" s="197">
        <v>1.39</v>
      </c>
      <c r="Q39" s="197">
        <v>2.63</v>
      </c>
      <c r="R39" s="197">
        <v>6.29</v>
      </c>
      <c r="S39" s="197">
        <v>3.94</v>
      </c>
      <c r="T39" s="197">
        <v>0</v>
      </c>
      <c r="U39" s="197">
        <v>2.16</v>
      </c>
      <c r="V39" s="197">
        <v>6.36</v>
      </c>
      <c r="W39" s="197">
        <v>8.32</v>
      </c>
      <c r="X39" s="197">
        <v>28.94</v>
      </c>
      <c r="Y39" s="197">
        <v>0</v>
      </c>
      <c r="Z39" s="197">
        <v>56.58</v>
      </c>
      <c r="AA39" s="197">
        <v>14.96</v>
      </c>
      <c r="AB39" s="197">
        <v>0</v>
      </c>
      <c r="AC39" s="197">
        <v>12.61</v>
      </c>
      <c r="AD39" s="197">
        <v>8.9</v>
      </c>
      <c r="AE39" s="197">
        <v>0</v>
      </c>
      <c r="AF39" s="197">
        <v>0</v>
      </c>
      <c r="AG39" s="197">
        <v>2.91</v>
      </c>
      <c r="AH39" s="197">
        <v>0</v>
      </c>
      <c r="AI39" s="197">
        <v>10.6</v>
      </c>
      <c r="AJ39" s="197">
        <v>0</v>
      </c>
      <c r="AK39" s="197">
        <v>11.08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19.329999999999998</v>
      </c>
      <c r="H40" s="197">
        <v>0</v>
      </c>
      <c r="I40" s="197">
        <v>0</v>
      </c>
      <c r="J40" s="197">
        <v>25.56</v>
      </c>
      <c r="K40" s="197">
        <v>4.43</v>
      </c>
      <c r="L40" s="197">
        <v>267.36</v>
      </c>
      <c r="M40" s="197">
        <v>1.1399999999999999</v>
      </c>
      <c r="N40" s="197">
        <v>0.7</v>
      </c>
      <c r="O40" s="197">
        <v>0</v>
      </c>
      <c r="P40" s="197">
        <v>1.39</v>
      </c>
      <c r="Q40" s="197">
        <v>2.63</v>
      </c>
      <c r="R40" s="197">
        <v>6.29</v>
      </c>
      <c r="S40" s="197">
        <v>3.94</v>
      </c>
      <c r="T40" s="197">
        <v>0</v>
      </c>
      <c r="U40" s="197">
        <v>2.16</v>
      </c>
      <c r="V40" s="197">
        <v>6.36</v>
      </c>
      <c r="W40" s="197">
        <v>8.32</v>
      </c>
      <c r="X40" s="197">
        <v>28.94</v>
      </c>
      <c r="Y40" s="197">
        <v>0</v>
      </c>
      <c r="Z40" s="197">
        <v>56.58</v>
      </c>
      <c r="AA40" s="197">
        <v>14.96</v>
      </c>
      <c r="AB40" s="197">
        <v>0</v>
      </c>
      <c r="AC40" s="197">
        <v>12.61</v>
      </c>
      <c r="AD40" s="197">
        <v>8.9</v>
      </c>
      <c r="AE40" s="197">
        <v>0</v>
      </c>
      <c r="AF40" s="197">
        <v>0</v>
      </c>
      <c r="AG40" s="197">
        <v>2.91</v>
      </c>
      <c r="AH40" s="197">
        <v>0</v>
      </c>
      <c r="AI40" s="197">
        <v>10.6</v>
      </c>
      <c r="AJ40" s="197">
        <v>0</v>
      </c>
      <c r="AK40" s="197">
        <v>11.08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19.329999999999998</v>
      </c>
      <c r="H41" s="197">
        <v>0</v>
      </c>
      <c r="I41" s="197">
        <v>0</v>
      </c>
      <c r="J41" s="197">
        <v>25.56</v>
      </c>
      <c r="K41" s="197">
        <v>4.43</v>
      </c>
      <c r="L41" s="197">
        <v>267.36</v>
      </c>
      <c r="M41" s="197">
        <v>1.1399999999999999</v>
      </c>
      <c r="N41" s="197">
        <v>0.7</v>
      </c>
      <c r="O41" s="197">
        <v>0</v>
      </c>
      <c r="P41" s="197">
        <v>1.39</v>
      </c>
      <c r="Q41" s="197">
        <v>2.63</v>
      </c>
      <c r="R41" s="197">
        <v>6.29</v>
      </c>
      <c r="S41" s="197">
        <v>3.94</v>
      </c>
      <c r="T41" s="197">
        <v>0</v>
      </c>
      <c r="U41" s="197">
        <v>2.16</v>
      </c>
      <c r="V41" s="197">
        <v>6.36</v>
      </c>
      <c r="W41" s="197">
        <v>8.32</v>
      </c>
      <c r="X41" s="197">
        <v>28.94</v>
      </c>
      <c r="Y41" s="197">
        <v>0</v>
      </c>
      <c r="Z41" s="197">
        <v>56.58</v>
      </c>
      <c r="AA41" s="197">
        <v>14.96</v>
      </c>
      <c r="AB41" s="197">
        <v>0</v>
      </c>
      <c r="AC41" s="197">
        <v>12.61</v>
      </c>
      <c r="AD41" s="197">
        <v>8.9</v>
      </c>
      <c r="AE41" s="197">
        <v>0</v>
      </c>
      <c r="AF41" s="197">
        <v>0</v>
      </c>
      <c r="AG41" s="197">
        <v>2.91</v>
      </c>
      <c r="AH41" s="197">
        <v>0</v>
      </c>
      <c r="AI41" s="197">
        <v>10.6</v>
      </c>
      <c r="AJ41" s="197">
        <v>0</v>
      </c>
      <c r="AK41" s="197">
        <v>11.08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19.329999999999998</v>
      </c>
      <c r="H42" s="197">
        <v>0</v>
      </c>
      <c r="I42" s="197">
        <v>0</v>
      </c>
      <c r="J42" s="197">
        <v>25.56</v>
      </c>
      <c r="K42" s="197">
        <v>4.43</v>
      </c>
      <c r="L42" s="197">
        <v>267.36</v>
      </c>
      <c r="M42" s="197">
        <v>1.1399999999999999</v>
      </c>
      <c r="N42" s="197">
        <v>0.7</v>
      </c>
      <c r="O42" s="197">
        <v>0</v>
      </c>
      <c r="P42" s="197">
        <v>1.39</v>
      </c>
      <c r="Q42" s="197">
        <v>2.63</v>
      </c>
      <c r="R42" s="197">
        <v>6.29</v>
      </c>
      <c r="S42" s="197">
        <v>3.94</v>
      </c>
      <c r="T42" s="197">
        <v>0</v>
      </c>
      <c r="U42" s="197">
        <v>2.16</v>
      </c>
      <c r="V42" s="197">
        <v>6.36</v>
      </c>
      <c r="W42" s="197">
        <v>8.32</v>
      </c>
      <c r="X42" s="197">
        <v>28.94</v>
      </c>
      <c r="Y42" s="197">
        <v>0</v>
      </c>
      <c r="Z42" s="197">
        <v>56.58</v>
      </c>
      <c r="AA42" s="197">
        <v>14.96</v>
      </c>
      <c r="AB42" s="197">
        <v>0</v>
      </c>
      <c r="AC42" s="197">
        <v>12.61</v>
      </c>
      <c r="AD42" s="197">
        <v>8.9</v>
      </c>
      <c r="AE42" s="197">
        <v>0</v>
      </c>
      <c r="AF42" s="197">
        <v>0</v>
      </c>
      <c r="AG42" s="197">
        <v>2.91</v>
      </c>
      <c r="AH42" s="197">
        <v>0</v>
      </c>
      <c r="AI42" s="197">
        <v>10.6</v>
      </c>
      <c r="AJ42" s="197">
        <v>0</v>
      </c>
      <c r="AK42" s="197">
        <v>11.08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19.329999999999998</v>
      </c>
      <c r="H43" s="197">
        <v>0</v>
      </c>
      <c r="I43" s="197">
        <v>0</v>
      </c>
      <c r="J43" s="197">
        <v>25.56</v>
      </c>
      <c r="K43" s="197">
        <v>4.43</v>
      </c>
      <c r="L43" s="197">
        <v>267.36</v>
      </c>
      <c r="M43" s="197">
        <v>1.1399999999999999</v>
      </c>
      <c r="N43" s="197">
        <v>0.7</v>
      </c>
      <c r="O43" s="197">
        <v>0</v>
      </c>
      <c r="P43" s="197">
        <v>1.39</v>
      </c>
      <c r="Q43" s="197">
        <v>2.63</v>
      </c>
      <c r="R43" s="197">
        <v>6.29</v>
      </c>
      <c r="S43" s="197">
        <v>3.94</v>
      </c>
      <c r="T43" s="197">
        <v>0</v>
      </c>
      <c r="U43" s="197">
        <v>2.16</v>
      </c>
      <c r="V43" s="197">
        <v>6.36</v>
      </c>
      <c r="W43" s="197">
        <v>2.42</v>
      </c>
      <c r="X43" s="197">
        <v>17.11</v>
      </c>
      <c r="Y43" s="197">
        <v>0</v>
      </c>
      <c r="Z43" s="197">
        <v>56.58</v>
      </c>
      <c r="AA43" s="197">
        <v>14.96</v>
      </c>
      <c r="AB43" s="197">
        <v>0</v>
      </c>
      <c r="AC43" s="197">
        <v>12.61</v>
      </c>
      <c r="AD43" s="197">
        <v>8.9</v>
      </c>
      <c r="AE43" s="197">
        <v>0</v>
      </c>
      <c r="AF43" s="197">
        <v>0</v>
      </c>
      <c r="AG43" s="197">
        <v>2.91</v>
      </c>
      <c r="AH43" s="197">
        <v>0</v>
      </c>
      <c r="AI43" s="197">
        <v>10.6</v>
      </c>
      <c r="AJ43" s="197">
        <v>0</v>
      </c>
      <c r="AK43" s="197">
        <v>11.08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19.329999999999998</v>
      </c>
      <c r="H44" s="197">
        <v>0</v>
      </c>
      <c r="I44" s="197">
        <v>0</v>
      </c>
      <c r="J44" s="197">
        <v>25.56</v>
      </c>
      <c r="K44" s="197">
        <v>4.43</v>
      </c>
      <c r="L44" s="197">
        <v>267.36</v>
      </c>
      <c r="M44" s="197">
        <v>1.1399999999999999</v>
      </c>
      <c r="N44" s="197">
        <v>0.7</v>
      </c>
      <c r="O44" s="197">
        <v>0</v>
      </c>
      <c r="P44" s="197">
        <v>1.39</v>
      </c>
      <c r="Q44" s="197">
        <v>2.63</v>
      </c>
      <c r="R44" s="197">
        <v>6.28</v>
      </c>
      <c r="S44" s="197">
        <v>3.94</v>
      </c>
      <c r="T44" s="197">
        <v>0</v>
      </c>
      <c r="U44" s="197">
        <v>2.16</v>
      </c>
      <c r="V44" s="197">
        <v>6.36</v>
      </c>
      <c r="W44" s="197">
        <v>2.42</v>
      </c>
      <c r="X44" s="197">
        <v>9.6300000000000008</v>
      </c>
      <c r="Y44" s="197">
        <v>0</v>
      </c>
      <c r="Z44" s="197">
        <v>56.58</v>
      </c>
      <c r="AA44" s="197">
        <v>14.96</v>
      </c>
      <c r="AB44" s="197">
        <v>0</v>
      </c>
      <c r="AC44" s="197">
        <v>12.61</v>
      </c>
      <c r="AD44" s="197">
        <v>8.9</v>
      </c>
      <c r="AE44" s="197">
        <v>0</v>
      </c>
      <c r="AF44" s="197">
        <v>0</v>
      </c>
      <c r="AG44" s="197">
        <v>2.91</v>
      </c>
      <c r="AH44" s="197">
        <v>0</v>
      </c>
      <c r="AI44" s="197">
        <v>10.6</v>
      </c>
      <c r="AJ44" s="197">
        <v>0</v>
      </c>
      <c r="AK44" s="197">
        <v>11.08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19.329999999999998</v>
      </c>
      <c r="H45" s="197">
        <v>0</v>
      </c>
      <c r="I45" s="197">
        <v>0</v>
      </c>
      <c r="J45" s="197">
        <v>25.56</v>
      </c>
      <c r="K45" s="197">
        <v>4.43</v>
      </c>
      <c r="L45" s="197">
        <v>267.36</v>
      </c>
      <c r="M45" s="197">
        <v>1.1399999999999999</v>
      </c>
      <c r="N45" s="197">
        <v>0.7</v>
      </c>
      <c r="O45" s="197">
        <v>0</v>
      </c>
      <c r="P45" s="197">
        <v>1.39</v>
      </c>
      <c r="Q45" s="197">
        <v>2.63</v>
      </c>
      <c r="R45" s="197">
        <v>6.06</v>
      </c>
      <c r="S45" s="197">
        <v>3.94</v>
      </c>
      <c r="T45" s="197">
        <v>0</v>
      </c>
      <c r="U45" s="197">
        <v>2.16</v>
      </c>
      <c r="V45" s="197">
        <v>6.36</v>
      </c>
      <c r="W45" s="197">
        <v>3.41</v>
      </c>
      <c r="X45" s="197">
        <v>1.82</v>
      </c>
      <c r="Y45" s="197">
        <v>0</v>
      </c>
      <c r="Z45" s="197">
        <v>39.299999999999997</v>
      </c>
      <c r="AA45" s="197">
        <v>14.96</v>
      </c>
      <c r="AB45" s="197">
        <v>0</v>
      </c>
      <c r="AC45" s="197">
        <v>12.61</v>
      </c>
      <c r="AD45" s="197">
        <v>8.9</v>
      </c>
      <c r="AE45" s="197">
        <v>0</v>
      </c>
      <c r="AF45" s="197">
        <v>0</v>
      </c>
      <c r="AG45" s="197">
        <v>2.91</v>
      </c>
      <c r="AH45" s="197">
        <v>0</v>
      </c>
      <c r="AI45" s="197">
        <v>10.6</v>
      </c>
      <c r="AJ45" s="197">
        <v>0</v>
      </c>
      <c r="AK45" s="197">
        <v>11.08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19.329999999999998</v>
      </c>
      <c r="H46" s="197">
        <v>0</v>
      </c>
      <c r="I46" s="197">
        <v>0</v>
      </c>
      <c r="J46" s="197">
        <v>25.56</v>
      </c>
      <c r="K46" s="197">
        <v>4.43</v>
      </c>
      <c r="L46" s="197">
        <v>267.36</v>
      </c>
      <c r="M46" s="197">
        <v>1.1399999999999999</v>
      </c>
      <c r="N46" s="197">
        <v>0.7</v>
      </c>
      <c r="O46" s="197">
        <v>0</v>
      </c>
      <c r="P46" s="197">
        <v>1.39</v>
      </c>
      <c r="Q46" s="197">
        <v>2.63</v>
      </c>
      <c r="R46" s="197">
        <v>6.06</v>
      </c>
      <c r="S46" s="197">
        <v>3.94</v>
      </c>
      <c r="T46" s="197">
        <v>0</v>
      </c>
      <c r="U46" s="197">
        <v>2.16</v>
      </c>
      <c r="V46" s="197">
        <v>0.6</v>
      </c>
      <c r="W46" s="197">
        <v>3.41</v>
      </c>
      <c r="X46" s="197">
        <v>1.82</v>
      </c>
      <c r="Y46" s="197">
        <v>0</v>
      </c>
      <c r="Z46" s="197">
        <v>5.71</v>
      </c>
      <c r="AA46" s="197">
        <v>0.95</v>
      </c>
      <c r="AB46" s="197">
        <v>0</v>
      </c>
      <c r="AC46" s="197">
        <v>12.61</v>
      </c>
      <c r="AD46" s="197">
        <v>8.9</v>
      </c>
      <c r="AE46" s="197">
        <v>0</v>
      </c>
      <c r="AF46" s="197">
        <v>0</v>
      </c>
      <c r="AG46" s="197">
        <v>2.91</v>
      </c>
      <c r="AH46" s="197">
        <v>0</v>
      </c>
      <c r="AI46" s="197">
        <v>10.6</v>
      </c>
      <c r="AJ46" s="197">
        <v>0</v>
      </c>
      <c r="AK46" s="197">
        <v>11.08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19.329999999999998</v>
      </c>
      <c r="H47" s="197">
        <v>0</v>
      </c>
      <c r="I47" s="197">
        <v>0</v>
      </c>
      <c r="J47" s="197">
        <v>25.56</v>
      </c>
      <c r="K47" s="197">
        <v>4.43</v>
      </c>
      <c r="L47" s="197">
        <v>267.36</v>
      </c>
      <c r="M47" s="197">
        <v>1.1399999999999999</v>
      </c>
      <c r="N47" s="197">
        <v>0.7</v>
      </c>
      <c r="O47" s="197">
        <v>0</v>
      </c>
      <c r="P47" s="197">
        <v>1.39</v>
      </c>
      <c r="Q47" s="197">
        <v>2.63</v>
      </c>
      <c r="R47" s="197">
        <v>6.01</v>
      </c>
      <c r="S47" s="197">
        <v>3.94</v>
      </c>
      <c r="T47" s="197">
        <v>0</v>
      </c>
      <c r="U47" s="197">
        <v>2.16</v>
      </c>
      <c r="V47" s="197">
        <v>0.6</v>
      </c>
      <c r="W47" s="197">
        <v>0.53</v>
      </c>
      <c r="X47" s="197">
        <v>1.82</v>
      </c>
      <c r="Y47" s="197">
        <v>0</v>
      </c>
      <c r="Z47" s="197">
        <v>5.71</v>
      </c>
      <c r="AA47" s="197">
        <v>0.95</v>
      </c>
      <c r="AB47" s="197">
        <v>0</v>
      </c>
      <c r="AC47" s="197">
        <v>12.61</v>
      </c>
      <c r="AD47" s="197">
        <v>8.9</v>
      </c>
      <c r="AE47" s="197">
        <v>0</v>
      </c>
      <c r="AF47" s="197">
        <v>0</v>
      </c>
      <c r="AG47" s="197">
        <v>2.91</v>
      </c>
      <c r="AH47" s="197">
        <v>0</v>
      </c>
      <c r="AI47" s="197">
        <v>10.6</v>
      </c>
      <c r="AJ47" s="197">
        <v>0</v>
      </c>
      <c r="AK47" s="197">
        <v>11.08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19.329999999999998</v>
      </c>
      <c r="H48" s="197">
        <v>0</v>
      </c>
      <c r="I48" s="197">
        <v>0</v>
      </c>
      <c r="J48" s="197">
        <v>25.56</v>
      </c>
      <c r="K48" s="197">
        <v>4.43</v>
      </c>
      <c r="L48" s="197">
        <v>267.36</v>
      </c>
      <c r="M48" s="197">
        <v>1.1399999999999999</v>
      </c>
      <c r="N48" s="197">
        <v>0.7</v>
      </c>
      <c r="O48" s="197">
        <v>0</v>
      </c>
      <c r="P48" s="197">
        <v>1.39</v>
      </c>
      <c r="Q48" s="197">
        <v>2.63</v>
      </c>
      <c r="R48" s="197">
        <v>6.01</v>
      </c>
      <c r="S48" s="197">
        <v>3.95</v>
      </c>
      <c r="T48" s="197">
        <v>0</v>
      </c>
      <c r="U48" s="197">
        <v>2.16</v>
      </c>
      <c r="V48" s="197">
        <v>0.6</v>
      </c>
      <c r="W48" s="197">
        <v>0.53</v>
      </c>
      <c r="X48" s="197">
        <v>6.74</v>
      </c>
      <c r="Y48" s="197">
        <v>0</v>
      </c>
      <c r="Z48" s="197">
        <v>5.71</v>
      </c>
      <c r="AA48" s="197">
        <v>0.95</v>
      </c>
      <c r="AB48" s="197">
        <v>0</v>
      </c>
      <c r="AC48" s="197">
        <v>12.61</v>
      </c>
      <c r="AD48" s="197">
        <v>8.9</v>
      </c>
      <c r="AE48" s="197">
        <v>0</v>
      </c>
      <c r="AF48" s="197">
        <v>0</v>
      </c>
      <c r="AG48" s="197">
        <v>2.91</v>
      </c>
      <c r="AH48" s="197">
        <v>0</v>
      </c>
      <c r="AI48" s="197">
        <v>10.6</v>
      </c>
      <c r="AJ48" s="197">
        <v>0</v>
      </c>
      <c r="AK48" s="197">
        <v>11.08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19.329999999999998</v>
      </c>
      <c r="H49" s="197">
        <v>0</v>
      </c>
      <c r="I49" s="197">
        <v>0</v>
      </c>
      <c r="J49" s="197">
        <v>25.56</v>
      </c>
      <c r="K49" s="197">
        <v>4.43</v>
      </c>
      <c r="L49" s="197">
        <v>267.36</v>
      </c>
      <c r="M49" s="197">
        <v>1.1399999999999999</v>
      </c>
      <c r="N49" s="197">
        <v>0.7</v>
      </c>
      <c r="O49" s="197">
        <v>0</v>
      </c>
      <c r="P49" s="197">
        <v>1.39</v>
      </c>
      <c r="Q49" s="197">
        <v>2.63</v>
      </c>
      <c r="R49" s="197">
        <v>6.01</v>
      </c>
      <c r="S49" s="197">
        <v>3.95</v>
      </c>
      <c r="T49" s="197">
        <v>0</v>
      </c>
      <c r="U49" s="197">
        <v>2.16</v>
      </c>
      <c r="V49" s="197">
        <v>0.6</v>
      </c>
      <c r="W49" s="197">
        <v>0.53</v>
      </c>
      <c r="X49" s="197">
        <v>1.82</v>
      </c>
      <c r="Y49" s="197">
        <v>0</v>
      </c>
      <c r="Z49" s="197">
        <v>5.71</v>
      </c>
      <c r="AA49" s="197">
        <v>0.95</v>
      </c>
      <c r="AB49" s="197">
        <v>0</v>
      </c>
      <c r="AC49" s="197">
        <v>12.61</v>
      </c>
      <c r="AD49" s="197">
        <v>8.9</v>
      </c>
      <c r="AE49" s="197">
        <v>0</v>
      </c>
      <c r="AF49" s="197">
        <v>0</v>
      </c>
      <c r="AG49" s="197">
        <v>2.91</v>
      </c>
      <c r="AH49" s="197">
        <v>0</v>
      </c>
      <c r="AI49" s="197">
        <v>10.6</v>
      </c>
      <c r="AJ49" s="197">
        <v>0</v>
      </c>
      <c r="AK49" s="197">
        <v>11.08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19.329999999999998</v>
      </c>
      <c r="H50" s="197">
        <v>0</v>
      </c>
      <c r="I50" s="197">
        <v>0</v>
      </c>
      <c r="J50" s="197">
        <v>25.56</v>
      </c>
      <c r="K50" s="197">
        <v>4.43</v>
      </c>
      <c r="L50" s="197">
        <v>267.36</v>
      </c>
      <c r="M50" s="197">
        <v>1.1399999999999999</v>
      </c>
      <c r="N50" s="197">
        <v>0.7</v>
      </c>
      <c r="O50" s="197">
        <v>0</v>
      </c>
      <c r="P50" s="197">
        <v>1.39</v>
      </c>
      <c r="Q50" s="197">
        <v>2.63</v>
      </c>
      <c r="R50" s="197">
        <v>6.01</v>
      </c>
      <c r="S50" s="197">
        <v>3.95</v>
      </c>
      <c r="T50" s="197">
        <v>0</v>
      </c>
      <c r="U50" s="197">
        <v>2.16</v>
      </c>
      <c r="V50" s="197">
        <v>0.6</v>
      </c>
      <c r="W50" s="197">
        <v>0.53</v>
      </c>
      <c r="X50" s="197">
        <v>1.82</v>
      </c>
      <c r="Y50" s="197">
        <v>0</v>
      </c>
      <c r="Z50" s="197">
        <v>5.71</v>
      </c>
      <c r="AA50" s="197">
        <v>0.95</v>
      </c>
      <c r="AB50" s="197">
        <v>0</v>
      </c>
      <c r="AC50" s="197">
        <v>12.61</v>
      </c>
      <c r="AD50" s="197">
        <v>8.9</v>
      </c>
      <c r="AE50" s="197">
        <v>0</v>
      </c>
      <c r="AF50" s="197">
        <v>0</v>
      </c>
      <c r="AG50" s="197">
        <v>2.91</v>
      </c>
      <c r="AH50" s="197">
        <v>0</v>
      </c>
      <c r="AI50" s="197">
        <v>10.6</v>
      </c>
      <c r="AJ50" s="197">
        <v>0</v>
      </c>
      <c r="AK50" s="197">
        <v>11.08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19.329999999999998</v>
      </c>
      <c r="H51" s="197">
        <v>0</v>
      </c>
      <c r="I51" s="197">
        <v>0</v>
      </c>
      <c r="J51" s="197">
        <v>25.56</v>
      </c>
      <c r="K51" s="197">
        <v>0.15</v>
      </c>
      <c r="L51" s="197">
        <v>263.58999999999997</v>
      </c>
      <c r="M51" s="197">
        <v>1.1399999999999999</v>
      </c>
      <c r="N51" s="197">
        <v>0.7</v>
      </c>
      <c r="O51" s="197">
        <v>0</v>
      </c>
      <c r="P51" s="197">
        <v>1.39</v>
      </c>
      <c r="Q51" s="197">
        <v>2.63</v>
      </c>
      <c r="R51" s="197">
        <v>0.52</v>
      </c>
      <c r="S51" s="197">
        <v>3.95</v>
      </c>
      <c r="T51" s="197">
        <v>0</v>
      </c>
      <c r="U51" s="197">
        <v>2.16</v>
      </c>
      <c r="V51" s="197">
        <v>0.6</v>
      </c>
      <c r="W51" s="197">
        <v>0.96</v>
      </c>
      <c r="X51" s="197">
        <v>1.82</v>
      </c>
      <c r="Y51" s="197">
        <v>0</v>
      </c>
      <c r="Z51" s="197">
        <v>5.71</v>
      </c>
      <c r="AA51" s="197">
        <v>0.95</v>
      </c>
      <c r="AB51" s="197">
        <v>0</v>
      </c>
      <c r="AC51" s="197">
        <v>12.61</v>
      </c>
      <c r="AD51" s="197">
        <v>8.9</v>
      </c>
      <c r="AE51" s="197">
        <v>0</v>
      </c>
      <c r="AF51" s="197">
        <v>0</v>
      </c>
      <c r="AG51" s="197">
        <v>2.91</v>
      </c>
      <c r="AH51" s="197">
        <v>0</v>
      </c>
      <c r="AI51" s="197">
        <v>10.6</v>
      </c>
      <c r="AJ51" s="197">
        <v>0</v>
      </c>
      <c r="AK51" s="197">
        <v>11.08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19.329999999999998</v>
      </c>
      <c r="H52" s="197">
        <v>0</v>
      </c>
      <c r="I52" s="197">
        <v>0</v>
      </c>
      <c r="J52" s="197">
        <v>25.56</v>
      </c>
      <c r="K52" s="197">
        <v>0.15</v>
      </c>
      <c r="L52" s="197">
        <v>263.58999999999997</v>
      </c>
      <c r="M52" s="197">
        <v>1.1399999999999999</v>
      </c>
      <c r="N52" s="197">
        <v>0.7</v>
      </c>
      <c r="O52" s="197">
        <v>0</v>
      </c>
      <c r="P52" s="197">
        <v>1.39</v>
      </c>
      <c r="Q52" s="197">
        <v>2.63</v>
      </c>
      <c r="R52" s="197">
        <v>0.52</v>
      </c>
      <c r="S52" s="197">
        <v>3.95</v>
      </c>
      <c r="T52" s="197">
        <v>0</v>
      </c>
      <c r="U52" s="197">
        <v>2.16</v>
      </c>
      <c r="V52" s="197">
        <v>0.6</v>
      </c>
      <c r="W52" s="197">
        <v>0.96</v>
      </c>
      <c r="X52" s="197">
        <v>1.82</v>
      </c>
      <c r="Y52" s="197">
        <v>0</v>
      </c>
      <c r="Z52" s="197">
        <v>5.71</v>
      </c>
      <c r="AA52" s="197">
        <v>0.95</v>
      </c>
      <c r="AB52" s="197">
        <v>0</v>
      </c>
      <c r="AC52" s="197">
        <v>12.61</v>
      </c>
      <c r="AD52" s="197">
        <v>8.9</v>
      </c>
      <c r="AE52" s="197">
        <v>0</v>
      </c>
      <c r="AF52" s="197">
        <v>0</v>
      </c>
      <c r="AG52" s="197">
        <v>2.91</v>
      </c>
      <c r="AH52" s="197">
        <v>0</v>
      </c>
      <c r="AI52" s="197">
        <v>10.6</v>
      </c>
      <c r="AJ52" s="197">
        <v>0</v>
      </c>
      <c r="AK52" s="197">
        <v>11.08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19.329999999999998</v>
      </c>
      <c r="H53" s="197">
        <v>0</v>
      </c>
      <c r="I53" s="197">
        <v>0</v>
      </c>
      <c r="J53" s="197">
        <v>25.56</v>
      </c>
      <c r="K53" s="197">
        <v>0.26</v>
      </c>
      <c r="L53" s="197">
        <v>253.6</v>
      </c>
      <c r="M53" s="197">
        <v>1.1399999999999999</v>
      </c>
      <c r="N53" s="197">
        <v>0.7</v>
      </c>
      <c r="O53" s="197">
        <v>0</v>
      </c>
      <c r="P53" s="197">
        <v>1.39</v>
      </c>
      <c r="Q53" s="197">
        <v>2.62</v>
      </c>
      <c r="R53" s="197">
        <v>0.52</v>
      </c>
      <c r="S53" s="197">
        <v>3.92</v>
      </c>
      <c r="T53" s="197">
        <v>0</v>
      </c>
      <c r="U53" s="197">
        <v>2.16</v>
      </c>
      <c r="V53" s="197">
        <v>0.6</v>
      </c>
      <c r="W53" s="197">
        <v>0.57999999999999996</v>
      </c>
      <c r="X53" s="197">
        <v>1.82</v>
      </c>
      <c r="Y53" s="197">
        <v>0</v>
      </c>
      <c r="Z53" s="197">
        <v>5.71</v>
      </c>
      <c r="AA53" s="197">
        <v>0.95</v>
      </c>
      <c r="AB53" s="197">
        <v>0</v>
      </c>
      <c r="AC53" s="197">
        <v>12.61</v>
      </c>
      <c r="AD53" s="197">
        <v>8.9</v>
      </c>
      <c r="AE53" s="197">
        <v>0</v>
      </c>
      <c r="AF53" s="197">
        <v>0</v>
      </c>
      <c r="AG53" s="197">
        <v>2.91</v>
      </c>
      <c r="AH53" s="197">
        <v>0</v>
      </c>
      <c r="AI53" s="197">
        <v>10.6</v>
      </c>
      <c r="AJ53" s="197">
        <v>0</v>
      </c>
      <c r="AK53" s="197">
        <v>11.08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19.329999999999998</v>
      </c>
      <c r="H54" s="197">
        <v>0</v>
      </c>
      <c r="I54" s="197">
        <v>0</v>
      </c>
      <c r="J54" s="197">
        <v>25.56</v>
      </c>
      <c r="K54" s="197">
        <v>0.26</v>
      </c>
      <c r="L54" s="197">
        <v>243.6</v>
      </c>
      <c r="M54" s="197">
        <v>1.1399999999999999</v>
      </c>
      <c r="N54" s="197">
        <v>0.7</v>
      </c>
      <c r="O54" s="197">
        <v>0</v>
      </c>
      <c r="P54" s="197">
        <v>1.39</v>
      </c>
      <c r="Q54" s="197">
        <v>2.62</v>
      </c>
      <c r="R54" s="197">
        <v>0.52</v>
      </c>
      <c r="S54" s="197">
        <v>3.92</v>
      </c>
      <c r="T54" s="197">
        <v>0</v>
      </c>
      <c r="U54" s="197">
        <v>2.16</v>
      </c>
      <c r="V54" s="197">
        <v>0.6</v>
      </c>
      <c r="W54" s="197">
        <v>0.57999999999999996</v>
      </c>
      <c r="X54" s="197">
        <v>1.82</v>
      </c>
      <c r="Y54" s="197">
        <v>0</v>
      </c>
      <c r="Z54" s="197">
        <v>5.71</v>
      </c>
      <c r="AA54" s="197">
        <v>0.95</v>
      </c>
      <c r="AB54" s="197">
        <v>0</v>
      </c>
      <c r="AC54" s="197">
        <v>12.61</v>
      </c>
      <c r="AD54" s="197">
        <v>8.9</v>
      </c>
      <c r="AE54" s="197">
        <v>0</v>
      </c>
      <c r="AF54" s="197">
        <v>0</v>
      </c>
      <c r="AG54" s="197">
        <v>2.91</v>
      </c>
      <c r="AH54" s="197">
        <v>0</v>
      </c>
      <c r="AI54" s="197">
        <v>10.6</v>
      </c>
      <c r="AJ54" s="197">
        <v>0</v>
      </c>
      <c r="AK54" s="197">
        <v>11.08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19.329999999999998</v>
      </c>
      <c r="H55" s="197">
        <v>0</v>
      </c>
      <c r="I55" s="197">
        <v>0</v>
      </c>
      <c r="J55" s="197">
        <v>25.56</v>
      </c>
      <c r="K55" s="197">
        <v>4.5199999999999996</v>
      </c>
      <c r="L55" s="197">
        <v>253.6</v>
      </c>
      <c r="M55" s="197">
        <v>1.1399999999999999</v>
      </c>
      <c r="N55" s="197">
        <v>0.7</v>
      </c>
      <c r="O55" s="197">
        <v>0</v>
      </c>
      <c r="P55" s="197">
        <v>1.39</v>
      </c>
      <c r="Q55" s="197">
        <v>2.62</v>
      </c>
      <c r="R55" s="197">
        <v>0.52</v>
      </c>
      <c r="S55" s="197">
        <v>3.91</v>
      </c>
      <c r="T55" s="197">
        <v>0</v>
      </c>
      <c r="U55" s="197">
        <v>2.16</v>
      </c>
      <c r="V55" s="197">
        <v>0.6</v>
      </c>
      <c r="W55" s="197">
        <v>0.57999999999999996</v>
      </c>
      <c r="X55" s="197">
        <v>1.82</v>
      </c>
      <c r="Y55" s="197">
        <v>0</v>
      </c>
      <c r="Z55" s="197">
        <v>5.69</v>
      </c>
      <c r="AA55" s="197">
        <v>0.94</v>
      </c>
      <c r="AB55" s="197">
        <v>0</v>
      </c>
      <c r="AC55" s="197">
        <v>12.61</v>
      </c>
      <c r="AD55" s="197">
        <v>8.9</v>
      </c>
      <c r="AE55" s="197">
        <v>0</v>
      </c>
      <c r="AF55" s="197">
        <v>0</v>
      </c>
      <c r="AG55" s="197">
        <v>4.16</v>
      </c>
      <c r="AH55" s="197">
        <v>0</v>
      </c>
      <c r="AI55" s="197">
        <v>10.6</v>
      </c>
      <c r="AJ55" s="197">
        <v>0</v>
      </c>
      <c r="AK55" s="197">
        <v>11.08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19.329999999999998</v>
      </c>
      <c r="H56" s="197">
        <v>0</v>
      </c>
      <c r="I56" s="197">
        <v>0</v>
      </c>
      <c r="J56" s="197">
        <v>25.56</v>
      </c>
      <c r="K56" s="197">
        <v>4.5199999999999996</v>
      </c>
      <c r="L56" s="197">
        <v>258.60000000000002</v>
      </c>
      <c r="M56" s="197">
        <v>1.1399999999999999</v>
      </c>
      <c r="N56" s="197">
        <v>0.7</v>
      </c>
      <c r="O56" s="197">
        <v>0</v>
      </c>
      <c r="P56" s="197">
        <v>1.39</v>
      </c>
      <c r="Q56" s="197">
        <v>2.62</v>
      </c>
      <c r="R56" s="197">
        <v>0.52</v>
      </c>
      <c r="S56" s="197">
        <v>3.91</v>
      </c>
      <c r="T56" s="197">
        <v>0</v>
      </c>
      <c r="U56" s="197">
        <v>2.16</v>
      </c>
      <c r="V56" s="197">
        <v>0.6</v>
      </c>
      <c r="W56" s="197">
        <v>0.57999999999999996</v>
      </c>
      <c r="X56" s="197">
        <v>1.82</v>
      </c>
      <c r="Y56" s="197">
        <v>0</v>
      </c>
      <c r="Z56" s="197">
        <v>5.69</v>
      </c>
      <c r="AA56" s="197">
        <v>0.94</v>
      </c>
      <c r="AB56" s="197">
        <v>0</v>
      </c>
      <c r="AC56" s="197">
        <v>12.61</v>
      </c>
      <c r="AD56" s="197">
        <v>8.9</v>
      </c>
      <c r="AE56" s="197">
        <v>0</v>
      </c>
      <c r="AF56" s="197">
        <v>0</v>
      </c>
      <c r="AG56" s="197">
        <v>4.16</v>
      </c>
      <c r="AH56" s="197">
        <v>0</v>
      </c>
      <c r="AI56" s="197">
        <v>10.6</v>
      </c>
      <c r="AJ56" s="197">
        <v>0</v>
      </c>
      <c r="AK56" s="197">
        <v>11.08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19.329999999999998</v>
      </c>
      <c r="H57" s="197">
        <v>0</v>
      </c>
      <c r="I57" s="197">
        <v>0</v>
      </c>
      <c r="J57" s="197">
        <v>25.56</v>
      </c>
      <c r="K57" s="197">
        <v>0.38</v>
      </c>
      <c r="L57" s="197">
        <v>228.61</v>
      </c>
      <c r="M57" s="197">
        <v>1.1399999999999999</v>
      </c>
      <c r="N57" s="197">
        <v>0.7</v>
      </c>
      <c r="O57" s="197">
        <v>0</v>
      </c>
      <c r="P57" s="197">
        <v>1.39</v>
      </c>
      <c r="Q57" s="197">
        <v>2.62</v>
      </c>
      <c r="R57" s="197">
        <v>0.52</v>
      </c>
      <c r="S57" s="197">
        <v>3.91</v>
      </c>
      <c r="T57" s="197">
        <v>0</v>
      </c>
      <c r="U57" s="197">
        <v>2.16</v>
      </c>
      <c r="V57" s="197">
        <v>0.6</v>
      </c>
      <c r="W57" s="197">
        <v>0.57999999999999996</v>
      </c>
      <c r="X57" s="197">
        <v>1.82</v>
      </c>
      <c r="Y57" s="197">
        <v>0</v>
      </c>
      <c r="Z57" s="197">
        <v>5.69</v>
      </c>
      <c r="AA57" s="197">
        <v>0.94</v>
      </c>
      <c r="AB57" s="197">
        <v>0</v>
      </c>
      <c r="AC57" s="197">
        <v>12.61</v>
      </c>
      <c r="AD57" s="197">
        <v>8.9</v>
      </c>
      <c r="AE57" s="197">
        <v>0</v>
      </c>
      <c r="AF57" s="197">
        <v>0</v>
      </c>
      <c r="AG57" s="197">
        <v>4.16</v>
      </c>
      <c r="AH57" s="197">
        <v>0</v>
      </c>
      <c r="AI57" s="197">
        <v>10.6</v>
      </c>
      <c r="AJ57" s="197">
        <v>0</v>
      </c>
      <c r="AK57" s="197">
        <v>11.08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19.329999999999998</v>
      </c>
      <c r="H58" s="197">
        <v>0</v>
      </c>
      <c r="I58" s="197">
        <v>0</v>
      </c>
      <c r="J58" s="197">
        <v>25.56</v>
      </c>
      <c r="K58" s="197">
        <v>0.38</v>
      </c>
      <c r="L58" s="197">
        <v>188.62</v>
      </c>
      <c r="M58" s="197">
        <v>1.1399999999999999</v>
      </c>
      <c r="N58" s="197">
        <v>0.7</v>
      </c>
      <c r="O58" s="197">
        <v>0</v>
      </c>
      <c r="P58" s="197">
        <v>1.39</v>
      </c>
      <c r="Q58" s="197">
        <v>2.62</v>
      </c>
      <c r="R58" s="197">
        <v>0.52</v>
      </c>
      <c r="S58" s="197">
        <v>3.91</v>
      </c>
      <c r="T58" s="197">
        <v>0</v>
      </c>
      <c r="U58" s="197">
        <v>2.16</v>
      </c>
      <c r="V58" s="197">
        <v>0.6</v>
      </c>
      <c r="W58" s="197">
        <v>0.57999999999999996</v>
      </c>
      <c r="X58" s="197">
        <v>1.82</v>
      </c>
      <c r="Y58" s="197">
        <v>0</v>
      </c>
      <c r="Z58" s="197">
        <v>5.69</v>
      </c>
      <c r="AA58" s="197">
        <v>0.94</v>
      </c>
      <c r="AB58" s="197">
        <v>0</v>
      </c>
      <c r="AC58" s="197">
        <v>12.61</v>
      </c>
      <c r="AD58" s="197">
        <v>8.9</v>
      </c>
      <c r="AE58" s="197">
        <v>0</v>
      </c>
      <c r="AF58" s="197">
        <v>0</v>
      </c>
      <c r="AG58" s="197">
        <v>4.16</v>
      </c>
      <c r="AH58" s="197">
        <v>0</v>
      </c>
      <c r="AI58" s="197">
        <v>10.6</v>
      </c>
      <c r="AJ58" s="197">
        <v>0</v>
      </c>
      <c r="AK58" s="197">
        <v>11.08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19.329999999999998</v>
      </c>
      <c r="H59" s="197">
        <v>0</v>
      </c>
      <c r="I59" s="197">
        <v>0</v>
      </c>
      <c r="J59" s="197">
        <v>25.56</v>
      </c>
      <c r="K59" s="197">
        <v>0.38</v>
      </c>
      <c r="L59" s="197">
        <v>138.63999999999999</v>
      </c>
      <c r="M59" s="197">
        <v>1.1399999999999999</v>
      </c>
      <c r="N59" s="197">
        <v>0.7</v>
      </c>
      <c r="O59" s="197">
        <v>0</v>
      </c>
      <c r="P59" s="197">
        <v>1.39</v>
      </c>
      <c r="Q59" s="197">
        <v>2.62</v>
      </c>
      <c r="R59" s="197">
        <v>0.52</v>
      </c>
      <c r="S59" s="197">
        <v>3.92</v>
      </c>
      <c r="T59" s="197">
        <v>0</v>
      </c>
      <c r="U59" s="197">
        <v>2.16</v>
      </c>
      <c r="V59" s="197">
        <v>0.6</v>
      </c>
      <c r="W59" s="197">
        <v>0.57999999999999996</v>
      </c>
      <c r="X59" s="197">
        <v>1.82</v>
      </c>
      <c r="Y59" s="197">
        <v>0</v>
      </c>
      <c r="Z59" s="197">
        <v>5.69</v>
      </c>
      <c r="AA59" s="197">
        <v>0.94</v>
      </c>
      <c r="AB59" s="197">
        <v>0</v>
      </c>
      <c r="AC59" s="197">
        <v>12.61</v>
      </c>
      <c r="AD59" s="197">
        <v>8.9</v>
      </c>
      <c r="AE59" s="197">
        <v>0</v>
      </c>
      <c r="AF59" s="197">
        <v>0</v>
      </c>
      <c r="AG59" s="197">
        <v>4.16</v>
      </c>
      <c r="AH59" s="197">
        <v>0</v>
      </c>
      <c r="AI59" s="197">
        <v>10.6</v>
      </c>
      <c r="AJ59" s="197">
        <v>0</v>
      </c>
      <c r="AK59" s="197">
        <v>11.08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25.56</v>
      </c>
      <c r="K60" s="197">
        <v>0.38</v>
      </c>
      <c r="L60" s="197">
        <v>98.65</v>
      </c>
      <c r="M60" s="197">
        <v>1.1399999999999999</v>
      </c>
      <c r="N60" s="197">
        <v>0.7</v>
      </c>
      <c r="O60" s="197">
        <v>0</v>
      </c>
      <c r="P60" s="197">
        <v>1.39</v>
      </c>
      <c r="Q60" s="197">
        <v>2.62</v>
      </c>
      <c r="R60" s="197">
        <v>0.52</v>
      </c>
      <c r="S60" s="197">
        <v>3.92</v>
      </c>
      <c r="T60" s="197">
        <v>0</v>
      </c>
      <c r="U60" s="197">
        <v>2.16</v>
      </c>
      <c r="V60" s="197">
        <v>0.6</v>
      </c>
      <c r="W60" s="197">
        <v>0.57999999999999996</v>
      </c>
      <c r="X60" s="197">
        <v>1.82</v>
      </c>
      <c r="Y60" s="197">
        <v>0</v>
      </c>
      <c r="Z60" s="197">
        <v>5.69</v>
      </c>
      <c r="AA60" s="197">
        <v>0.94</v>
      </c>
      <c r="AB60" s="197">
        <v>0</v>
      </c>
      <c r="AC60" s="197">
        <v>12.61</v>
      </c>
      <c r="AD60" s="197">
        <v>8.9</v>
      </c>
      <c r="AE60" s="197">
        <v>0</v>
      </c>
      <c r="AF60" s="197">
        <v>0</v>
      </c>
      <c r="AG60" s="197">
        <v>4.16</v>
      </c>
      <c r="AH60" s="197">
        <v>0</v>
      </c>
      <c r="AI60" s="197">
        <v>10.6</v>
      </c>
      <c r="AJ60" s="197">
        <v>0</v>
      </c>
      <c r="AK60" s="197">
        <v>11.08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19.329999999999998</v>
      </c>
      <c r="H61" s="197">
        <v>0</v>
      </c>
      <c r="I61" s="197">
        <v>0</v>
      </c>
      <c r="J61" s="197">
        <v>25.56</v>
      </c>
      <c r="K61" s="197">
        <v>0.38</v>
      </c>
      <c r="L61" s="197">
        <v>63.66</v>
      </c>
      <c r="M61" s="197">
        <v>1.1399999999999999</v>
      </c>
      <c r="N61" s="197">
        <v>0.7</v>
      </c>
      <c r="O61" s="197">
        <v>0</v>
      </c>
      <c r="P61" s="197">
        <v>1.39</v>
      </c>
      <c r="Q61" s="197">
        <v>2.62</v>
      </c>
      <c r="R61" s="197">
        <v>0.52</v>
      </c>
      <c r="S61" s="197">
        <v>3.92</v>
      </c>
      <c r="T61" s="197">
        <v>0</v>
      </c>
      <c r="U61" s="197">
        <v>2.16</v>
      </c>
      <c r="V61" s="197">
        <v>0.6</v>
      </c>
      <c r="W61" s="197">
        <v>0.57999999999999996</v>
      </c>
      <c r="X61" s="197">
        <v>1.82</v>
      </c>
      <c r="Y61" s="197">
        <v>0</v>
      </c>
      <c r="Z61" s="197">
        <v>5.71</v>
      </c>
      <c r="AA61" s="197">
        <v>0.95</v>
      </c>
      <c r="AB61" s="197">
        <v>0</v>
      </c>
      <c r="AC61" s="197">
        <v>12.61</v>
      </c>
      <c r="AD61" s="197">
        <v>8.9</v>
      </c>
      <c r="AE61" s="197">
        <v>0</v>
      </c>
      <c r="AF61" s="197">
        <v>0</v>
      </c>
      <c r="AG61" s="197">
        <v>4.16</v>
      </c>
      <c r="AH61" s="197">
        <v>0</v>
      </c>
      <c r="AI61" s="197">
        <v>10.6</v>
      </c>
      <c r="AJ61" s="197">
        <v>0</v>
      </c>
      <c r="AK61" s="197">
        <v>11.08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25.56</v>
      </c>
      <c r="K62" s="197">
        <v>0.38</v>
      </c>
      <c r="L62" s="197">
        <v>38.67</v>
      </c>
      <c r="M62" s="197">
        <v>1.1399999999999999</v>
      </c>
      <c r="N62" s="197">
        <v>0.7</v>
      </c>
      <c r="O62" s="197">
        <v>0</v>
      </c>
      <c r="P62" s="197">
        <v>1.39</v>
      </c>
      <c r="Q62" s="197">
        <v>2.62</v>
      </c>
      <c r="R62" s="197">
        <v>0.52</v>
      </c>
      <c r="S62" s="197">
        <v>3.92</v>
      </c>
      <c r="T62" s="197">
        <v>0</v>
      </c>
      <c r="U62" s="197">
        <v>2.16</v>
      </c>
      <c r="V62" s="197">
        <v>0.6</v>
      </c>
      <c r="W62" s="197">
        <v>0.57999999999999996</v>
      </c>
      <c r="X62" s="197">
        <v>1.82</v>
      </c>
      <c r="Y62" s="197">
        <v>0</v>
      </c>
      <c r="Z62" s="197">
        <v>5.71</v>
      </c>
      <c r="AA62" s="197">
        <v>0.95</v>
      </c>
      <c r="AB62" s="197">
        <v>0</v>
      </c>
      <c r="AC62" s="197">
        <v>12.61</v>
      </c>
      <c r="AD62" s="197">
        <v>8.9</v>
      </c>
      <c r="AE62" s="197">
        <v>0</v>
      </c>
      <c r="AF62" s="197">
        <v>0</v>
      </c>
      <c r="AG62" s="197">
        <v>4.16</v>
      </c>
      <c r="AH62" s="197">
        <v>0</v>
      </c>
      <c r="AI62" s="197">
        <v>10.6</v>
      </c>
      <c r="AJ62" s="197">
        <v>0</v>
      </c>
      <c r="AK62" s="197">
        <v>11.08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25.56</v>
      </c>
      <c r="K63" s="197">
        <v>0</v>
      </c>
      <c r="L63" s="197">
        <v>28.67</v>
      </c>
      <c r="M63" s="197">
        <v>1.1399999999999999</v>
      </c>
      <c r="N63" s="197">
        <v>0.7</v>
      </c>
      <c r="O63" s="197">
        <v>0</v>
      </c>
      <c r="P63" s="197">
        <v>1.39</v>
      </c>
      <c r="Q63" s="197">
        <v>2.62</v>
      </c>
      <c r="R63" s="197">
        <v>0.52</v>
      </c>
      <c r="S63" s="197">
        <v>3.91</v>
      </c>
      <c r="T63" s="197">
        <v>0</v>
      </c>
      <c r="U63" s="197">
        <v>2.16</v>
      </c>
      <c r="V63" s="197">
        <v>0.6</v>
      </c>
      <c r="W63" s="197">
        <v>0.57999999999999996</v>
      </c>
      <c r="X63" s="197">
        <v>1.82</v>
      </c>
      <c r="Y63" s="197">
        <v>0</v>
      </c>
      <c r="Z63" s="197">
        <v>5.71</v>
      </c>
      <c r="AA63" s="197">
        <v>0.95</v>
      </c>
      <c r="AB63" s="197">
        <v>0</v>
      </c>
      <c r="AC63" s="197">
        <v>12.61</v>
      </c>
      <c r="AD63" s="197">
        <v>8.9</v>
      </c>
      <c r="AE63" s="197">
        <v>0</v>
      </c>
      <c r="AF63" s="197">
        <v>0</v>
      </c>
      <c r="AG63" s="197">
        <v>4.16</v>
      </c>
      <c r="AH63" s="197">
        <v>0</v>
      </c>
      <c r="AI63" s="197">
        <v>10.6</v>
      </c>
      <c r="AJ63" s="197">
        <v>0</v>
      </c>
      <c r="AK63" s="197">
        <v>11.08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25.56</v>
      </c>
      <c r="K64" s="197">
        <v>0.38</v>
      </c>
      <c r="L64" s="197">
        <v>23.32</v>
      </c>
      <c r="M64" s="197">
        <v>1.1399999999999999</v>
      </c>
      <c r="N64" s="197">
        <v>0.7</v>
      </c>
      <c r="O64" s="197">
        <v>0</v>
      </c>
      <c r="P64" s="197">
        <v>1.39</v>
      </c>
      <c r="Q64" s="197">
        <v>2.62</v>
      </c>
      <c r="R64" s="197">
        <v>0.52</v>
      </c>
      <c r="S64" s="197">
        <v>3.91</v>
      </c>
      <c r="T64" s="197">
        <v>0</v>
      </c>
      <c r="U64" s="197">
        <v>2.16</v>
      </c>
      <c r="V64" s="197">
        <v>0.6</v>
      </c>
      <c r="W64" s="197">
        <v>0.56999999999999995</v>
      </c>
      <c r="X64" s="197">
        <v>1.82</v>
      </c>
      <c r="Y64" s="197">
        <v>0</v>
      </c>
      <c r="Z64" s="197">
        <v>5.71</v>
      </c>
      <c r="AA64" s="197">
        <v>0.95</v>
      </c>
      <c r="AB64" s="197">
        <v>0</v>
      </c>
      <c r="AC64" s="197">
        <v>12.61</v>
      </c>
      <c r="AD64" s="197">
        <v>8.9</v>
      </c>
      <c r="AE64" s="197">
        <v>0</v>
      </c>
      <c r="AF64" s="197">
        <v>0</v>
      </c>
      <c r="AG64" s="197">
        <v>4.16</v>
      </c>
      <c r="AH64" s="197">
        <v>0</v>
      </c>
      <c r="AI64" s="197">
        <v>10.6</v>
      </c>
      <c r="AJ64" s="197">
        <v>0</v>
      </c>
      <c r="AK64" s="197">
        <v>11.08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25.56</v>
      </c>
      <c r="K65" s="197">
        <v>0.38</v>
      </c>
      <c r="L65" s="197">
        <v>93.85</v>
      </c>
      <c r="M65" s="197">
        <v>1.1399999999999999</v>
      </c>
      <c r="N65" s="197">
        <v>1.28</v>
      </c>
      <c r="O65" s="197">
        <v>0</v>
      </c>
      <c r="P65" s="197">
        <v>4.41</v>
      </c>
      <c r="Q65" s="197">
        <v>2.68</v>
      </c>
      <c r="R65" s="197">
        <v>0.52</v>
      </c>
      <c r="S65" s="197">
        <v>3.98</v>
      </c>
      <c r="T65" s="197">
        <v>0</v>
      </c>
      <c r="U65" s="197">
        <v>2.16</v>
      </c>
      <c r="V65" s="197">
        <v>0.6</v>
      </c>
      <c r="W65" s="197">
        <v>0.57999999999999996</v>
      </c>
      <c r="X65" s="197">
        <v>1.82</v>
      </c>
      <c r="Y65" s="197">
        <v>0</v>
      </c>
      <c r="Z65" s="197">
        <v>5.69</v>
      </c>
      <c r="AA65" s="197">
        <v>0.94</v>
      </c>
      <c r="AB65" s="197">
        <v>0</v>
      </c>
      <c r="AC65" s="197">
        <v>12.61</v>
      </c>
      <c r="AD65" s="197">
        <v>8.9</v>
      </c>
      <c r="AE65" s="197">
        <v>0</v>
      </c>
      <c r="AF65" s="197">
        <v>0</v>
      </c>
      <c r="AG65" s="197">
        <v>4.16</v>
      </c>
      <c r="AH65" s="197">
        <v>0</v>
      </c>
      <c r="AI65" s="197">
        <v>10.6</v>
      </c>
      <c r="AJ65" s="197">
        <v>0</v>
      </c>
      <c r="AK65" s="197">
        <v>11.08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25.56</v>
      </c>
      <c r="K66" s="197">
        <v>0.38</v>
      </c>
      <c r="L66" s="197">
        <v>93.85</v>
      </c>
      <c r="M66" s="197">
        <v>1.1399999999999999</v>
      </c>
      <c r="N66" s="197">
        <v>0.7</v>
      </c>
      <c r="O66" s="197">
        <v>0</v>
      </c>
      <c r="P66" s="197">
        <v>1.39</v>
      </c>
      <c r="Q66" s="197">
        <v>2.68</v>
      </c>
      <c r="R66" s="197">
        <v>0.52</v>
      </c>
      <c r="S66" s="197">
        <v>3.98</v>
      </c>
      <c r="T66" s="197">
        <v>0</v>
      </c>
      <c r="U66" s="197">
        <v>2.16</v>
      </c>
      <c r="V66" s="197">
        <v>0.6</v>
      </c>
      <c r="W66" s="197">
        <v>0.57999999999999996</v>
      </c>
      <c r="X66" s="197">
        <v>1.82</v>
      </c>
      <c r="Y66" s="197">
        <v>0</v>
      </c>
      <c r="Z66" s="197">
        <v>5.69</v>
      </c>
      <c r="AA66" s="197">
        <v>0.94</v>
      </c>
      <c r="AB66" s="197">
        <v>0</v>
      </c>
      <c r="AC66" s="197">
        <v>12.61</v>
      </c>
      <c r="AD66" s="197">
        <v>8.9</v>
      </c>
      <c r="AE66" s="197">
        <v>0</v>
      </c>
      <c r="AF66" s="197">
        <v>0</v>
      </c>
      <c r="AG66" s="197">
        <v>4.79</v>
      </c>
      <c r="AH66" s="197">
        <v>0</v>
      </c>
      <c r="AI66" s="197">
        <v>10.6</v>
      </c>
      <c r="AJ66" s="197">
        <v>0</v>
      </c>
      <c r="AK66" s="197">
        <v>11.08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25.56</v>
      </c>
      <c r="K67" s="197">
        <v>0.38</v>
      </c>
      <c r="L67" s="197">
        <v>93.85</v>
      </c>
      <c r="M67" s="197">
        <v>1.1399999999999999</v>
      </c>
      <c r="N67" s="197">
        <v>0.7</v>
      </c>
      <c r="O67" s="197">
        <v>0</v>
      </c>
      <c r="P67" s="197">
        <v>1.39</v>
      </c>
      <c r="Q67" s="197">
        <v>2.67</v>
      </c>
      <c r="R67" s="197">
        <v>0.52</v>
      </c>
      <c r="S67" s="197">
        <v>3.9</v>
      </c>
      <c r="T67" s="197">
        <v>0</v>
      </c>
      <c r="U67" s="197">
        <v>2.16</v>
      </c>
      <c r="V67" s="197">
        <v>0.6</v>
      </c>
      <c r="W67" s="197">
        <v>0.57999999999999996</v>
      </c>
      <c r="X67" s="197">
        <v>1.82</v>
      </c>
      <c r="Y67" s="197">
        <v>0</v>
      </c>
      <c r="Z67" s="197">
        <v>5.71</v>
      </c>
      <c r="AA67" s="197">
        <v>0.95</v>
      </c>
      <c r="AB67" s="197">
        <v>0</v>
      </c>
      <c r="AC67" s="197">
        <v>12.61</v>
      </c>
      <c r="AD67" s="197">
        <v>8.9</v>
      </c>
      <c r="AE67" s="197">
        <v>0</v>
      </c>
      <c r="AF67" s="197">
        <v>0</v>
      </c>
      <c r="AG67" s="197">
        <v>4.79</v>
      </c>
      <c r="AH67" s="197">
        <v>0</v>
      </c>
      <c r="AI67" s="197">
        <v>10.6</v>
      </c>
      <c r="AJ67" s="197">
        <v>0</v>
      </c>
      <c r="AK67" s="197">
        <v>11.08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25.56</v>
      </c>
      <c r="K68" s="197">
        <v>0.38</v>
      </c>
      <c r="L68" s="197">
        <v>103.45</v>
      </c>
      <c r="M68" s="197">
        <v>1.1399999999999999</v>
      </c>
      <c r="N68" s="197">
        <v>0.7</v>
      </c>
      <c r="O68" s="197">
        <v>0</v>
      </c>
      <c r="P68" s="197">
        <v>1.39</v>
      </c>
      <c r="Q68" s="197">
        <v>2.67</v>
      </c>
      <c r="R68" s="197">
        <v>0.52</v>
      </c>
      <c r="S68" s="197">
        <v>3.9</v>
      </c>
      <c r="T68" s="197">
        <v>0</v>
      </c>
      <c r="U68" s="197">
        <v>2.16</v>
      </c>
      <c r="V68" s="197">
        <v>0.6</v>
      </c>
      <c r="W68" s="197">
        <v>0.57999999999999996</v>
      </c>
      <c r="X68" s="197">
        <v>1.82</v>
      </c>
      <c r="Y68" s="197">
        <v>0</v>
      </c>
      <c r="Z68" s="197">
        <v>5.71</v>
      </c>
      <c r="AA68" s="197">
        <v>0.95</v>
      </c>
      <c r="AB68" s="197">
        <v>0</v>
      </c>
      <c r="AC68" s="197">
        <v>12.61</v>
      </c>
      <c r="AD68" s="197">
        <v>8.9</v>
      </c>
      <c r="AE68" s="197">
        <v>0</v>
      </c>
      <c r="AF68" s="197">
        <v>0</v>
      </c>
      <c r="AG68" s="197">
        <v>4.79</v>
      </c>
      <c r="AH68" s="197">
        <v>0</v>
      </c>
      <c r="AI68" s="197">
        <v>10.6</v>
      </c>
      <c r="AJ68" s="197">
        <v>0</v>
      </c>
      <c r="AK68" s="197">
        <v>11.08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25.56</v>
      </c>
      <c r="K69" s="197">
        <v>0.38</v>
      </c>
      <c r="L69" s="197">
        <v>108.24</v>
      </c>
      <c r="M69" s="197">
        <v>1.1399999999999999</v>
      </c>
      <c r="N69" s="197">
        <v>0.7</v>
      </c>
      <c r="O69" s="197">
        <v>0</v>
      </c>
      <c r="P69" s="197">
        <v>1.39</v>
      </c>
      <c r="Q69" s="197">
        <v>2.67</v>
      </c>
      <c r="R69" s="197">
        <v>0.52</v>
      </c>
      <c r="S69" s="197">
        <v>3.9</v>
      </c>
      <c r="T69" s="197">
        <v>0</v>
      </c>
      <c r="U69" s="197">
        <v>2.16</v>
      </c>
      <c r="V69" s="197">
        <v>0.6</v>
      </c>
      <c r="W69" s="197">
        <v>0.56999999999999995</v>
      </c>
      <c r="X69" s="197">
        <v>1.82</v>
      </c>
      <c r="Y69" s="197">
        <v>0</v>
      </c>
      <c r="Z69" s="197">
        <v>5.71</v>
      </c>
      <c r="AA69" s="197">
        <v>0.95</v>
      </c>
      <c r="AB69" s="197">
        <v>0</v>
      </c>
      <c r="AC69" s="197">
        <v>12.61</v>
      </c>
      <c r="AD69" s="197">
        <v>8.9</v>
      </c>
      <c r="AE69" s="197">
        <v>0</v>
      </c>
      <c r="AF69" s="197">
        <v>0</v>
      </c>
      <c r="AG69" s="197">
        <v>4.79</v>
      </c>
      <c r="AH69" s="197">
        <v>0</v>
      </c>
      <c r="AI69" s="197">
        <v>10.6</v>
      </c>
      <c r="AJ69" s="197">
        <v>0</v>
      </c>
      <c r="AK69" s="197">
        <v>11.08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25.56</v>
      </c>
      <c r="K70" s="197">
        <v>0.38</v>
      </c>
      <c r="L70" s="197">
        <v>114</v>
      </c>
      <c r="M70" s="197">
        <v>1.1399999999999999</v>
      </c>
      <c r="N70" s="197">
        <v>0.7</v>
      </c>
      <c r="O70" s="197">
        <v>0</v>
      </c>
      <c r="P70" s="197">
        <v>1.39</v>
      </c>
      <c r="Q70" s="197">
        <v>2.67</v>
      </c>
      <c r="R70" s="197">
        <v>0.52</v>
      </c>
      <c r="S70" s="197">
        <v>3.9</v>
      </c>
      <c r="T70" s="197">
        <v>0</v>
      </c>
      <c r="U70" s="197">
        <v>2.16</v>
      </c>
      <c r="V70" s="197">
        <v>0.6</v>
      </c>
      <c r="W70" s="197">
        <v>0.56999999999999995</v>
      </c>
      <c r="X70" s="197">
        <v>1.82</v>
      </c>
      <c r="Y70" s="197">
        <v>0</v>
      </c>
      <c r="Z70" s="197">
        <v>5.71</v>
      </c>
      <c r="AA70" s="197">
        <v>0.95</v>
      </c>
      <c r="AB70" s="197">
        <v>0</v>
      </c>
      <c r="AC70" s="197">
        <v>12.61</v>
      </c>
      <c r="AD70" s="197">
        <v>8.9</v>
      </c>
      <c r="AE70" s="197">
        <v>0</v>
      </c>
      <c r="AF70" s="197">
        <v>0</v>
      </c>
      <c r="AG70" s="197">
        <v>4.79</v>
      </c>
      <c r="AH70" s="197">
        <v>0</v>
      </c>
      <c r="AI70" s="197">
        <v>10.6</v>
      </c>
      <c r="AJ70" s="197">
        <v>0</v>
      </c>
      <c r="AK70" s="197">
        <v>11.08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25.56</v>
      </c>
      <c r="K71" s="197">
        <v>0.27</v>
      </c>
      <c r="L71" s="197">
        <v>143.75</v>
      </c>
      <c r="M71" s="197">
        <v>1.1399999999999999</v>
      </c>
      <c r="N71" s="197">
        <v>0.7</v>
      </c>
      <c r="O71" s="197">
        <v>0</v>
      </c>
      <c r="P71" s="197">
        <v>1.39</v>
      </c>
      <c r="Q71" s="197">
        <v>2.67</v>
      </c>
      <c r="R71" s="197">
        <v>0.52</v>
      </c>
      <c r="S71" s="197">
        <v>3.9</v>
      </c>
      <c r="T71" s="197">
        <v>0</v>
      </c>
      <c r="U71" s="197">
        <v>2.16</v>
      </c>
      <c r="V71" s="197">
        <v>0.6</v>
      </c>
      <c r="W71" s="197">
        <v>0.56999999999999995</v>
      </c>
      <c r="X71" s="197">
        <v>1.82</v>
      </c>
      <c r="Y71" s="197">
        <v>0</v>
      </c>
      <c r="Z71" s="197">
        <v>5.71</v>
      </c>
      <c r="AA71" s="197">
        <v>0.95</v>
      </c>
      <c r="AB71" s="197">
        <v>0</v>
      </c>
      <c r="AC71" s="197">
        <v>12.61</v>
      </c>
      <c r="AD71" s="197">
        <v>8.9</v>
      </c>
      <c r="AE71" s="197">
        <v>0</v>
      </c>
      <c r="AF71" s="197">
        <v>0</v>
      </c>
      <c r="AG71" s="197">
        <v>3.22</v>
      </c>
      <c r="AH71" s="197">
        <v>0</v>
      </c>
      <c r="AI71" s="197">
        <v>10.6</v>
      </c>
      <c r="AJ71" s="197">
        <v>0</v>
      </c>
      <c r="AK71" s="197">
        <v>11.08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25.56</v>
      </c>
      <c r="K72" s="197">
        <v>0.26</v>
      </c>
      <c r="L72" s="197">
        <v>150.47</v>
      </c>
      <c r="M72" s="197">
        <v>1.1399999999999999</v>
      </c>
      <c r="N72" s="197">
        <v>0.7</v>
      </c>
      <c r="O72" s="197">
        <v>0</v>
      </c>
      <c r="P72" s="197">
        <v>1.39</v>
      </c>
      <c r="Q72" s="197">
        <v>2.67</v>
      </c>
      <c r="R72" s="197">
        <v>0.52</v>
      </c>
      <c r="S72" s="197">
        <v>3.9</v>
      </c>
      <c r="T72" s="197">
        <v>0</v>
      </c>
      <c r="U72" s="197">
        <v>2.16</v>
      </c>
      <c r="V72" s="197">
        <v>0.6</v>
      </c>
      <c r="W72" s="197">
        <v>0.56999999999999995</v>
      </c>
      <c r="X72" s="197">
        <v>1.82</v>
      </c>
      <c r="Y72" s="197">
        <v>0</v>
      </c>
      <c r="Z72" s="197">
        <v>5.71</v>
      </c>
      <c r="AA72" s="197">
        <v>0.95</v>
      </c>
      <c r="AB72" s="197">
        <v>0</v>
      </c>
      <c r="AC72" s="197">
        <v>12.61</v>
      </c>
      <c r="AD72" s="197">
        <v>8.9</v>
      </c>
      <c r="AE72" s="197">
        <v>0</v>
      </c>
      <c r="AF72" s="197">
        <v>0</v>
      </c>
      <c r="AG72" s="197">
        <v>3.22</v>
      </c>
      <c r="AH72" s="197">
        <v>0</v>
      </c>
      <c r="AI72" s="197">
        <v>10.6</v>
      </c>
      <c r="AJ72" s="197">
        <v>0</v>
      </c>
      <c r="AK72" s="197">
        <v>11.08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25.56</v>
      </c>
      <c r="K73" s="197">
        <v>0.27</v>
      </c>
      <c r="L73" s="197">
        <v>158.15</v>
      </c>
      <c r="M73" s="197">
        <v>1.1399999999999999</v>
      </c>
      <c r="N73" s="197">
        <v>0.7</v>
      </c>
      <c r="O73" s="197">
        <v>0</v>
      </c>
      <c r="P73" s="197">
        <v>1.39</v>
      </c>
      <c r="Q73" s="197">
        <v>2.93</v>
      </c>
      <c r="R73" s="197">
        <v>0.52</v>
      </c>
      <c r="S73" s="197">
        <v>3.9</v>
      </c>
      <c r="T73" s="197">
        <v>0</v>
      </c>
      <c r="U73" s="197">
        <v>2.16</v>
      </c>
      <c r="V73" s="197">
        <v>0.6</v>
      </c>
      <c r="W73" s="197">
        <v>0</v>
      </c>
      <c r="X73" s="197">
        <v>1.82</v>
      </c>
      <c r="Y73" s="197">
        <v>0</v>
      </c>
      <c r="Z73" s="197">
        <v>5.71</v>
      </c>
      <c r="AA73" s="197">
        <v>0.95</v>
      </c>
      <c r="AB73" s="197">
        <v>0</v>
      </c>
      <c r="AC73" s="197">
        <v>12.61</v>
      </c>
      <c r="AD73" s="197">
        <v>8.9</v>
      </c>
      <c r="AE73" s="197">
        <v>0</v>
      </c>
      <c r="AF73" s="197">
        <v>0</v>
      </c>
      <c r="AG73" s="197">
        <v>3.22</v>
      </c>
      <c r="AH73" s="197">
        <v>0</v>
      </c>
      <c r="AI73" s="197">
        <v>10.6</v>
      </c>
      <c r="AJ73" s="197">
        <v>0</v>
      </c>
      <c r="AK73" s="197">
        <v>11.08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25.56</v>
      </c>
      <c r="K74" s="197">
        <v>0.27</v>
      </c>
      <c r="L74" s="197">
        <v>143.75</v>
      </c>
      <c r="M74" s="197">
        <v>1.1399999999999999</v>
      </c>
      <c r="N74" s="197">
        <v>0.7</v>
      </c>
      <c r="O74" s="197">
        <v>0</v>
      </c>
      <c r="P74" s="197">
        <v>1.39</v>
      </c>
      <c r="Q74" s="197">
        <v>2.93</v>
      </c>
      <c r="R74" s="197">
        <v>0.52</v>
      </c>
      <c r="S74" s="197">
        <v>3.9</v>
      </c>
      <c r="T74" s="197">
        <v>0</v>
      </c>
      <c r="U74" s="197">
        <v>2.16</v>
      </c>
      <c r="V74" s="197">
        <v>0.6</v>
      </c>
      <c r="W74" s="197">
        <v>0</v>
      </c>
      <c r="X74" s="197">
        <v>1.82</v>
      </c>
      <c r="Y74" s="197">
        <v>0</v>
      </c>
      <c r="Z74" s="197">
        <v>5.71</v>
      </c>
      <c r="AA74" s="197">
        <v>0.95</v>
      </c>
      <c r="AB74" s="197">
        <v>0</v>
      </c>
      <c r="AC74" s="197">
        <v>12.61</v>
      </c>
      <c r="AD74" s="197">
        <v>8.9</v>
      </c>
      <c r="AE74" s="197">
        <v>0</v>
      </c>
      <c r="AF74" s="197">
        <v>0</v>
      </c>
      <c r="AG74" s="197">
        <v>3.22</v>
      </c>
      <c r="AH74" s="197">
        <v>0</v>
      </c>
      <c r="AI74" s="197">
        <v>10.6</v>
      </c>
      <c r="AJ74" s="197">
        <v>0</v>
      </c>
      <c r="AK74" s="197">
        <v>11.08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25.56</v>
      </c>
      <c r="K75" s="197">
        <v>0.27</v>
      </c>
      <c r="L75" s="197">
        <v>48.74</v>
      </c>
      <c r="M75" s="197">
        <v>1.1399999999999999</v>
      </c>
      <c r="N75" s="197">
        <v>0.7</v>
      </c>
      <c r="O75" s="197">
        <v>0</v>
      </c>
      <c r="P75" s="197">
        <v>1.39</v>
      </c>
      <c r="Q75" s="197">
        <v>2.8</v>
      </c>
      <c r="R75" s="197">
        <v>0.52</v>
      </c>
      <c r="S75" s="197">
        <v>3.91</v>
      </c>
      <c r="T75" s="197">
        <v>0</v>
      </c>
      <c r="U75" s="197">
        <v>2.16</v>
      </c>
      <c r="V75" s="197">
        <v>0.6</v>
      </c>
      <c r="W75" s="197">
        <v>0.62</v>
      </c>
      <c r="X75" s="197">
        <v>1.82</v>
      </c>
      <c r="Y75" s="197">
        <v>0</v>
      </c>
      <c r="Z75" s="197">
        <v>5.71</v>
      </c>
      <c r="AA75" s="197">
        <v>0.95</v>
      </c>
      <c r="AB75" s="197">
        <v>0</v>
      </c>
      <c r="AC75" s="197">
        <v>12.61</v>
      </c>
      <c r="AD75" s="197">
        <v>8.9</v>
      </c>
      <c r="AE75" s="197">
        <v>0</v>
      </c>
      <c r="AF75" s="197">
        <v>0</v>
      </c>
      <c r="AG75" s="197">
        <v>3.22</v>
      </c>
      <c r="AH75" s="197">
        <v>0</v>
      </c>
      <c r="AI75" s="197">
        <v>10.6</v>
      </c>
      <c r="AJ75" s="197">
        <v>0</v>
      </c>
      <c r="AK75" s="197">
        <v>11.08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19.329999999999998</v>
      </c>
      <c r="H76" s="197">
        <v>0</v>
      </c>
      <c r="I76" s="197">
        <v>0</v>
      </c>
      <c r="J76" s="197">
        <v>25.56</v>
      </c>
      <c r="K76" s="197">
        <v>0.27</v>
      </c>
      <c r="L76" s="197">
        <v>30.51</v>
      </c>
      <c r="M76" s="197">
        <v>1.1399999999999999</v>
      </c>
      <c r="N76" s="197">
        <v>0.7</v>
      </c>
      <c r="O76" s="197">
        <v>0</v>
      </c>
      <c r="P76" s="197">
        <v>1.39</v>
      </c>
      <c r="Q76" s="197">
        <v>3.02</v>
      </c>
      <c r="R76" s="197">
        <v>0.52</v>
      </c>
      <c r="S76" s="197">
        <v>5.16</v>
      </c>
      <c r="T76" s="197">
        <v>0</v>
      </c>
      <c r="U76" s="197">
        <v>2.16</v>
      </c>
      <c r="V76" s="197">
        <v>0.6</v>
      </c>
      <c r="W76" s="197">
        <v>0.62</v>
      </c>
      <c r="X76" s="197">
        <v>1.82</v>
      </c>
      <c r="Y76" s="197">
        <v>0</v>
      </c>
      <c r="Z76" s="197">
        <v>5.71</v>
      </c>
      <c r="AA76" s="197">
        <v>0.95</v>
      </c>
      <c r="AB76" s="197">
        <v>0</v>
      </c>
      <c r="AC76" s="197">
        <v>12.61</v>
      </c>
      <c r="AD76" s="197">
        <v>8.9</v>
      </c>
      <c r="AE76" s="197">
        <v>0</v>
      </c>
      <c r="AF76" s="197">
        <v>0</v>
      </c>
      <c r="AG76" s="197">
        <v>3.22</v>
      </c>
      <c r="AH76" s="197">
        <v>0</v>
      </c>
      <c r="AI76" s="197">
        <v>10.6</v>
      </c>
      <c r="AJ76" s="197">
        <v>0</v>
      </c>
      <c r="AK76" s="197">
        <v>11.08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19.329999999999998</v>
      </c>
      <c r="H77" s="197">
        <v>0</v>
      </c>
      <c r="I77" s="197">
        <v>0</v>
      </c>
      <c r="J77" s="197">
        <v>25.56</v>
      </c>
      <c r="K77" s="197">
        <v>0.38</v>
      </c>
      <c r="L77" s="197">
        <v>23.31</v>
      </c>
      <c r="M77" s="197">
        <v>1.1399999999999999</v>
      </c>
      <c r="N77" s="197">
        <v>0.7</v>
      </c>
      <c r="O77" s="197">
        <v>0</v>
      </c>
      <c r="P77" s="197">
        <v>1.39</v>
      </c>
      <c r="Q77" s="197">
        <v>4.21</v>
      </c>
      <c r="R77" s="197">
        <v>0.52</v>
      </c>
      <c r="S77" s="197">
        <v>5.21</v>
      </c>
      <c r="T77" s="197">
        <v>0</v>
      </c>
      <c r="U77" s="197">
        <v>2.16</v>
      </c>
      <c r="V77" s="197">
        <v>0.74</v>
      </c>
      <c r="W77" s="197">
        <v>0.44</v>
      </c>
      <c r="X77" s="197">
        <v>1.82</v>
      </c>
      <c r="Y77" s="197">
        <v>0</v>
      </c>
      <c r="Z77" s="197">
        <v>5.71</v>
      </c>
      <c r="AA77" s="197">
        <v>0.95</v>
      </c>
      <c r="AB77" s="197">
        <v>0</v>
      </c>
      <c r="AC77" s="197">
        <v>12.61</v>
      </c>
      <c r="AD77" s="197">
        <v>8.9</v>
      </c>
      <c r="AE77" s="197">
        <v>0</v>
      </c>
      <c r="AF77" s="197">
        <v>0</v>
      </c>
      <c r="AG77" s="197">
        <v>3.22</v>
      </c>
      <c r="AH77" s="197">
        <v>0</v>
      </c>
      <c r="AI77" s="197">
        <v>10.6</v>
      </c>
      <c r="AJ77" s="197">
        <v>0</v>
      </c>
      <c r="AK77" s="197">
        <v>11.08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19.329999999999998</v>
      </c>
      <c r="H78" s="197">
        <v>0</v>
      </c>
      <c r="I78" s="197">
        <v>0</v>
      </c>
      <c r="J78" s="197">
        <v>25.56</v>
      </c>
      <c r="K78" s="197">
        <v>0.38</v>
      </c>
      <c r="L78" s="197">
        <v>23.31</v>
      </c>
      <c r="M78" s="197">
        <v>1.1399999999999999</v>
      </c>
      <c r="N78" s="197">
        <v>0.7</v>
      </c>
      <c r="O78" s="197">
        <v>0</v>
      </c>
      <c r="P78" s="197">
        <v>1.39</v>
      </c>
      <c r="Q78" s="197">
        <v>4.21</v>
      </c>
      <c r="R78" s="197">
        <v>0.52</v>
      </c>
      <c r="S78" s="197">
        <v>5.21</v>
      </c>
      <c r="T78" s="197">
        <v>0</v>
      </c>
      <c r="U78" s="197">
        <v>2.16</v>
      </c>
      <c r="V78" s="197">
        <v>0.6</v>
      </c>
      <c r="W78" s="197">
        <v>0.44</v>
      </c>
      <c r="X78" s="197">
        <v>1.82</v>
      </c>
      <c r="Y78" s="197">
        <v>0</v>
      </c>
      <c r="Z78" s="197">
        <v>5.71</v>
      </c>
      <c r="AA78" s="197">
        <v>0.95</v>
      </c>
      <c r="AB78" s="197">
        <v>0</v>
      </c>
      <c r="AC78" s="197">
        <v>12.61</v>
      </c>
      <c r="AD78" s="197">
        <v>8.9</v>
      </c>
      <c r="AE78" s="197">
        <v>0</v>
      </c>
      <c r="AF78" s="197">
        <v>0</v>
      </c>
      <c r="AG78" s="197">
        <v>3.22</v>
      </c>
      <c r="AH78" s="197">
        <v>0</v>
      </c>
      <c r="AI78" s="197">
        <v>10.6</v>
      </c>
      <c r="AJ78" s="197">
        <v>0</v>
      </c>
      <c r="AK78" s="197">
        <v>11.08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19.329999999999998</v>
      </c>
      <c r="H79" s="197">
        <v>0</v>
      </c>
      <c r="I79" s="197">
        <v>0</v>
      </c>
      <c r="J79" s="197">
        <v>25.56</v>
      </c>
      <c r="K79" s="197">
        <v>0.36</v>
      </c>
      <c r="L79" s="197">
        <v>23.32</v>
      </c>
      <c r="M79" s="197">
        <v>1.1399999999999999</v>
      </c>
      <c r="N79" s="197">
        <v>0.7</v>
      </c>
      <c r="O79" s="197">
        <v>0</v>
      </c>
      <c r="P79" s="197">
        <v>1.39</v>
      </c>
      <c r="Q79" s="197">
        <v>3.55</v>
      </c>
      <c r="R79" s="197">
        <v>0.52</v>
      </c>
      <c r="S79" s="197">
        <v>5.07</v>
      </c>
      <c r="T79" s="197">
        <v>0</v>
      </c>
      <c r="U79" s="197">
        <v>2.16</v>
      </c>
      <c r="V79" s="197">
        <v>0.6</v>
      </c>
      <c r="W79" s="197">
        <v>0.44</v>
      </c>
      <c r="X79" s="197">
        <v>1.82</v>
      </c>
      <c r="Y79" s="197">
        <v>0</v>
      </c>
      <c r="Z79" s="197">
        <v>5.71</v>
      </c>
      <c r="AA79" s="197">
        <v>0.95</v>
      </c>
      <c r="AB79" s="197">
        <v>0</v>
      </c>
      <c r="AC79" s="197">
        <v>12.61</v>
      </c>
      <c r="AD79" s="197">
        <v>8.9</v>
      </c>
      <c r="AE79" s="197">
        <v>0</v>
      </c>
      <c r="AF79" s="197">
        <v>0</v>
      </c>
      <c r="AG79" s="197">
        <v>3.22</v>
      </c>
      <c r="AH79" s="197">
        <v>0</v>
      </c>
      <c r="AI79" s="197">
        <v>10.6</v>
      </c>
      <c r="AJ79" s="197">
        <v>0</v>
      </c>
      <c r="AK79" s="197">
        <v>12.86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19.329999999999998</v>
      </c>
      <c r="H80" s="197">
        <v>0</v>
      </c>
      <c r="I80" s="197">
        <v>0</v>
      </c>
      <c r="J80" s="197">
        <v>25.56</v>
      </c>
      <c r="K80" s="197">
        <v>0.36</v>
      </c>
      <c r="L80" s="197">
        <v>23.32</v>
      </c>
      <c r="M80" s="197">
        <v>1.1399999999999999</v>
      </c>
      <c r="N80" s="197">
        <v>0.7</v>
      </c>
      <c r="O80" s="197">
        <v>0</v>
      </c>
      <c r="P80" s="197">
        <v>1.39</v>
      </c>
      <c r="Q80" s="197">
        <v>4.21</v>
      </c>
      <c r="R80" s="197">
        <v>0.52</v>
      </c>
      <c r="S80" s="197">
        <v>5.07</v>
      </c>
      <c r="T80" s="197">
        <v>0</v>
      </c>
      <c r="U80" s="197">
        <v>2.16</v>
      </c>
      <c r="V80" s="197">
        <v>0.6</v>
      </c>
      <c r="W80" s="197">
        <v>0.44</v>
      </c>
      <c r="X80" s="197">
        <v>1.82</v>
      </c>
      <c r="Y80" s="197">
        <v>0</v>
      </c>
      <c r="Z80" s="197">
        <v>5.71</v>
      </c>
      <c r="AA80" s="197">
        <v>0.95</v>
      </c>
      <c r="AB80" s="197">
        <v>0</v>
      </c>
      <c r="AC80" s="197">
        <v>12.54</v>
      </c>
      <c r="AD80" s="197">
        <v>8.9</v>
      </c>
      <c r="AE80" s="197">
        <v>0</v>
      </c>
      <c r="AF80" s="197">
        <v>0</v>
      </c>
      <c r="AG80" s="197">
        <v>3.22</v>
      </c>
      <c r="AH80" s="197">
        <v>0</v>
      </c>
      <c r="AI80" s="197">
        <v>10.6</v>
      </c>
      <c r="AJ80" s="197">
        <v>0</v>
      </c>
      <c r="AK80" s="197">
        <v>12.86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19.329999999999998</v>
      </c>
      <c r="H81" s="197">
        <v>0</v>
      </c>
      <c r="I81" s="197">
        <v>0</v>
      </c>
      <c r="J81" s="197">
        <v>25.56</v>
      </c>
      <c r="K81" s="197">
        <v>0.38</v>
      </c>
      <c r="L81" s="197">
        <v>23.32</v>
      </c>
      <c r="M81" s="197">
        <v>1.1399999999999999</v>
      </c>
      <c r="N81" s="197">
        <v>0.7</v>
      </c>
      <c r="O81" s="197">
        <v>0</v>
      </c>
      <c r="P81" s="197">
        <v>1.39</v>
      </c>
      <c r="Q81" s="197">
        <v>4.21</v>
      </c>
      <c r="R81" s="197">
        <v>0.52</v>
      </c>
      <c r="S81" s="197">
        <v>5.07</v>
      </c>
      <c r="T81" s="197">
        <v>0</v>
      </c>
      <c r="U81" s="197">
        <v>2.16</v>
      </c>
      <c r="V81" s="197">
        <v>0.6</v>
      </c>
      <c r="W81" s="197">
        <v>0.44</v>
      </c>
      <c r="X81" s="197">
        <v>1.78</v>
      </c>
      <c r="Y81" s="197">
        <v>0</v>
      </c>
      <c r="Z81" s="197">
        <v>5.71</v>
      </c>
      <c r="AA81" s="197">
        <v>0.95</v>
      </c>
      <c r="AB81" s="197">
        <v>0</v>
      </c>
      <c r="AC81" s="197">
        <v>12.54</v>
      </c>
      <c r="AD81" s="197">
        <v>8.9</v>
      </c>
      <c r="AE81" s="197">
        <v>0</v>
      </c>
      <c r="AF81" s="197">
        <v>0</v>
      </c>
      <c r="AG81" s="197">
        <v>3.22</v>
      </c>
      <c r="AH81" s="197">
        <v>0</v>
      </c>
      <c r="AI81" s="197">
        <v>10.6</v>
      </c>
      <c r="AJ81" s="197">
        <v>0</v>
      </c>
      <c r="AK81" s="197">
        <v>12.86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19.329999999999998</v>
      </c>
      <c r="H82" s="197">
        <v>0</v>
      </c>
      <c r="I82" s="197">
        <v>0</v>
      </c>
      <c r="J82" s="197">
        <v>25.56</v>
      </c>
      <c r="K82" s="197">
        <v>0.38</v>
      </c>
      <c r="L82" s="197">
        <v>23.32</v>
      </c>
      <c r="M82" s="197">
        <v>1.1399999999999999</v>
      </c>
      <c r="N82" s="197">
        <v>0.7</v>
      </c>
      <c r="O82" s="197">
        <v>0</v>
      </c>
      <c r="P82" s="197">
        <v>1.39</v>
      </c>
      <c r="Q82" s="197">
        <v>4.21</v>
      </c>
      <c r="R82" s="197">
        <v>0.52</v>
      </c>
      <c r="S82" s="197">
        <v>5.07</v>
      </c>
      <c r="T82" s="197">
        <v>0</v>
      </c>
      <c r="U82" s="197">
        <v>2.16</v>
      </c>
      <c r="V82" s="197">
        <v>0.6</v>
      </c>
      <c r="W82" s="197">
        <v>0.44</v>
      </c>
      <c r="X82" s="197">
        <v>1.78</v>
      </c>
      <c r="Y82" s="197">
        <v>0</v>
      </c>
      <c r="Z82" s="197">
        <v>5.71</v>
      </c>
      <c r="AA82" s="197">
        <v>0.95</v>
      </c>
      <c r="AB82" s="197">
        <v>0</v>
      </c>
      <c r="AC82" s="197">
        <v>12.54</v>
      </c>
      <c r="AD82" s="197">
        <v>8.9</v>
      </c>
      <c r="AE82" s="197">
        <v>0</v>
      </c>
      <c r="AF82" s="197">
        <v>0</v>
      </c>
      <c r="AG82" s="197">
        <v>3.22</v>
      </c>
      <c r="AH82" s="197">
        <v>0</v>
      </c>
      <c r="AI82" s="197">
        <v>10.6</v>
      </c>
      <c r="AJ82" s="197">
        <v>0</v>
      </c>
      <c r="AK82" s="197">
        <v>12.86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19.329999999999998</v>
      </c>
      <c r="H83" s="197">
        <v>0</v>
      </c>
      <c r="I83" s="197">
        <v>0</v>
      </c>
      <c r="J83" s="197">
        <v>25.56</v>
      </c>
      <c r="K83" s="197">
        <v>0.38</v>
      </c>
      <c r="L83" s="197">
        <v>23.32</v>
      </c>
      <c r="M83" s="197">
        <v>1.1399999999999999</v>
      </c>
      <c r="N83" s="197">
        <v>0.7</v>
      </c>
      <c r="O83" s="197">
        <v>0</v>
      </c>
      <c r="P83" s="197">
        <v>1.39</v>
      </c>
      <c r="Q83" s="197">
        <v>4.21</v>
      </c>
      <c r="R83" s="197">
        <v>0.52</v>
      </c>
      <c r="S83" s="197">
        <v>5.07</v>
      </c>
      <c r="T83" s="197">
        <v>0</v>
      </c>
      <c r="U83" s="197">
        <v>2.16</v>
      </c>
      <c r="V83" s="197">
        <v>0.6</v>
      </c>
      <c r="W83" s="197">
        <v>0.45</v>
      </c>
      <c r="X83" s="197">
        <v>1.78</v>
      </c>
      <c r="Y83" s="197">
        <v>0</v>
      </c>
      <c r="Z83" s="197">
        <v>5.71</v>
      </c>
      <c r="AA83" s="197">
        <v>0.95</v>
      </c>
      <c r="AB83" s="197">
        <v>0</v>
      </c>
      <c r="AC83" s="197">
        <v>12.54</v>
      </c>
      <c r="AD83" s="197">
        <v>8.9</v>
      </c>
      <c r="AE83" s="197">
        <v>0</v>
      </c>
      <c r="AF83" s="197">
        <v>0</v>
      </c>
      <c r="AG83" s="197">
        <v>3.22</v>
      </c>
      <c r="AH83" s="197">
        <v>0</v>
      </c>
      <c r="AI83" s="197">
        <v>10.6</v>
      </c>
      <c r="AJ83" s="197">
        <v>0</v>
      </c>
      <c r="AK83" s="197">
        <v>12.86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19.329999999999998</v>
      </c>
      <c r="H84" s="197">
        <v>0</v>
      </c>
      <c r="I84" s="197">
        <v>0</v>
      </c>
      <c r="J84" s="197">
        <v>25.56</v>
      </c>
      <c r="K84" s="197">
        <v>0.38</v>
      </c>
      <c r="L84" s="197">
        <v>23.32</v>
      </c>
      <c r="M84" s="197">
        <v>1.1399999999999999</v>
      </c>
      <c r="N84" s="197">
        <v>0.7</v>
      </c>
      <c r="O84" s="197">
        <v>0</v>
      </c>
      <c r="P84" s="197">
        <v>1.39</v>
      </c>
      <c r="Q84" s="197">
        <v>4.21</v>
      </c>
      <c r="R84" s="197">
        <v>0.52</v>
      </c>
      <c r="S84" s="197">
        <v>5.07</v>
      </c>
      <c r="T84" s="197">
        <v>0</v>
      </c>
      <c r="U84" s="197">
        <v>2.16</v>
      </c>
      <c r="V84" s="197">
        <v>0.6</v>
      </c>
      <c r="W84" s="197">
        <v>0.45</v>
      </c>
      <c r="X84" s="197">
        <v>1.78</v>
      </c>
      <c r="Y84" s="197">
        <v>0</v>
      </c>
      <c r="Z84" s="197">
        <v>5.71</v>
      </c>
      <c r="AA84" s="197">
        <v>0.95</v>
      </c>
      <c r="AB84" s="197">
        <v>0</v>
      </c>
      <c r="AC84" s="197">
        <v>12.54</v>
      </c>
      <c r="AD84" s="197">
        <v>8.9</v>
      </c>
      <c r="AE84" s="197">
        <v>0</v>
      </c>
      <c r="AF84" s="197">
        <v>0</v>
      </c>
      <c r="AG84" s="197">
        <v>3.22</v>
      </c>
      <c r="AH84" s="197">
        <v>0</v>
      </c>
      <c r="AI84" s="197">
        <v>10.6</v>
      </c>
      <c r="AJ84" s="197">
        <v>0</v>
      </c>
      <c r="AK84" s="197">
        <v>12.86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19.329999999999998</v>
      </c>
      <c r="H85" s="197">
        <v>0</v>
      </c>
      <c r="I85" s="197">
        <v>0</v>
      </c>
      <c r="J85" s="197">
        <v>25.56</v>
      </c>
      <c r="K85" s="197">
        <v>0.38</v>
      </c>
      <c r="L85" s="197">
        <v>23.32</v>
      </c>
      <c r="M85" s="197">
        <v>1.1399999999999999</v>
      </c>
      <c r="N85" s="197">
        <v>0.7</v>
      </c>
      <c r="O85" s="197">
        <v>0</v>
      </c>
      <c r="P85" s="197">
        <v>1.39</v>
      </c>
      <c r="Q85" s="197">
        <v>2.81</v>
      </c>
      <c r="R85" s="197">
        <v>0.52</v>
      </c>
      <c r="S85" s="197">
        <v>3.91</v>
      </c>
      <c r="T85" s="197">
        <v>0</v>
      </c>
      <c r="U85" s="197">
        <v>2.16</v>
      </c>
      <c r="V85" s="197">
        <v>0.6</v>
      </c>
      <c r="W85" s="197">
        <v>0.45</v>
      </c>
      <c r="X85" s="197">
        <v>1.78</v>
      </c>
      <c r="Y85" s="197">
        <v>0</v>
      </c>
      <c r="Z85" s="197">
        <v>5.71</v>
      </c>
      <c r="AA85" s="197">
        <v>0.95</v>
      </c>
      <c r="AB85" s="197">
        <v>0</v>
      </c>
      <c r="AC85" s="197">
        <v>12.54</v>
      </c>
      <c r="AD85" s="197">
        <v>8.9</v>
      </c>
      <c r="AE85" s="197">
        <v>0</v>
      </c>
      <c r="AF85" s="197">
        <v>0</v>
      </c>
      <c r="AG85" s="197">
        <v>3.22</v>
      </c>
      <c r="AH85" s="197">
        <v>0</v>
      </c>
      <c r="AI85" s="197">
        <v>10.6</v>
      </c>
      <c r="AJ85" s="197">
        <v>0</v>
      </c>
      <c r="AK85" s="197">
        <v>12.86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19.329999999999998</v>
      </c>
      <c r="H86" s="197">
        <v>0</v>
      </c>
      <c r="I86" s="197">
        <v>0</v>
      </c>
      <c r="J86" s="197">
        <v>25.56</v>
      </c>
      <c r="K86" s="197">
        <v>0.38</v>
      </c>
      <c r="L86" s="197">
        <v>23.32</v>
      </c>
      <c r="M86" s="197">
        <v>1.1399999999999999</v>
      </c>
      <c r="N86" s="197">
        <v>0.7</v>
      </c>
      <c r="O86" s="197">
        <v>0</v>
      </c>
      <c r="P86" s="197">
        <v>1.39</v>
      </c>
      <c r="Q86" s="197">
        <v>2.81</v>
      </c>
      <c r="R86" s="197">
        <v>0.52</v>
      </c>
      <c r="S86" s="197">
        <v>3.91</v>
      </c>
      <c r="T86" s="197">
        <v>0</v>
      </c>
      <c r="U86" s="197">
        <v>2.16</v>
      </c>
      <c r="V86" s="197">
        <v>0.6</v>
      </c>
      <c r="W86" s="197">
        <v>0.45</v>
      </c>
      <c r="X86" s="197">
        <v>1.78</v>
      </c>
      <c r="Y86" s="197">
        <v>0</v>
      </c>
      <c r="Z86" s="197">
        <v>5.71</v>
      </c>
      <c r="AA86" s="197">
        <v>0.95</v>
      </c>
      <c r="AB86" s="197">
        <v>0</v>
      </c>
      <c r="AC86" s="197">
        <v>12.54</v>
      </c>
      <c r="AD86" s="197">
        <v>8.9</v>
      </c>
      <c r="AE86" s="197">
        <v>0</v>
      </c>
      <c r="AF86" s="197">
        <v>0</v>
      </c>
      <c r="AG86" s="197">
        <v>3.22</v>
      </c>
      <c r="AH86" s="197">
        <v>0</v>
      </c>
      <c r="AI86" s="197">
        <v>10.6</v>
      </c>
      <c r="AJ86" s="197">
        <v>0</v>
      </c>
      <c r="AK86" s="197">
        <v>12.86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19.329999999999998</v>
      </c>
      <c r="H87" s="197">
        <v>0</v>
      </c>
      <c r="I87" s="197">
        <v>0</v>
      </c>
      <c r="J87" s="197">
        <v>25.56</v>
      </c>
      <c r="K87" s="197">
        <v>0.19</v>
      </c>
      <c r="L87" s="197">
        <v>115.92</v>
      </c>
      <c r="M87" s="197">
        <v>1.1399999999999999</v>
      </c>
      <c r="N87" s="197">
        <v>0.7</v>
      </c>
      <c r="O87" s="197">
        <v>0</v>
      </c>
      <c r="P87" s="197">
        <v>1.5</v>
      </c>
      <c r="Q87" s="197">
        <v>2.81</v>
      </c>
      <c r="R87" s="197">
        <v>0.48</v>
      </c>
      <c r="S87" s="197">
        <v>3.91</v>
      </c>
      <c r="T87" s="197">
        <v>0</v>
      </c>
      <c r="U87" s="197">
        <v>2.16</v>
      </c>
      <c r="V87" s="197">
        <v>0.6</v>
      </c>
      <c r="W87" s="197">
        <v>0.45</v>
      </c>
      <c r="X87" s="197">
        <v>1.78</v>
      </c>
      <c r="Y87" s="197">
        <v>0</v>
      </c>
      <c r="Z87" s="197">
        <v>5.71</v>
      </c>
      <c r="AA87" s="197">
        <v>0.95</v>
      </c>
      <c r="AB87" s="197">
        <v>0</v>
      </c>
      <c r="AC87" s="197">
        <v>12.54</v>
      </c>
      <c r="AD87" s="197">
        <v>8.9</v>
      </c>
      <c r="AE87" s="197">
        <v>0</v>
      </c>
      <c r="AF87" s="197">
        <v>0</v>
      </c>
      <c r="AG87" s="197">
        <v>3.22</v>
      </c>
      <c r="AH87" s="197">
        <v>0</v>
      </c>
      <c r="AI87" s="197">
        <v>10.6</v>
      </c>
      <c r="AJ87" s="197">
        <v>0</v>
      </c>
      <c r="AK87" s="197">
        <v>12.86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19.329999999999998</v>
      </c>
      <c r="H88" s="197">
        <v>0</v>
      </c>
      <c r="I88" s="197">
        <v>0</v>
      </c>
      <c r="J88" s="197">
        <v>25.56</v>
      </c>
      <c r="K88" s="197">
        <v>0.2</v>
      </c>
      <c r="L88" s="197">
        <v>115.92</v>
      </c>
      <c r="M88" s="197">
        <v>1.1399999999999999</v>
      </c>
      <c r="N88" s="197">
        <v>0.7</v>
      </c>
      <c r="O88" s="197">
        <v>0</v>
      </c>
      <c r="P88" s="197">
        <v>1.5</v>
      </c>
      <c r="Q88" s="197">
        <v>2.81</v>
      </c>
      <c r="R88" s="197">
        <v>0.52</v>
      </c>
      <c r="S88" s="197">
        <v>3.91</v>
      </c>
      <c r="T88" s="197">
        <v>0</v>
      </c>
      <c r="U88" s="197">
        <v>2.16</v>
      </c>
      <c r="V88" s="197">
        <v>0.6</v>
      </c>
      <c r="W88" s="197">
        <v>0.45</v>
      </c>
      <c r="X88" s="197">
        <v>1.78</v>
      </c>
      <c r="Y88" s="197">
        <v>0</v>
      </c>
      <c r="Z88" s="197">
        <v>5.71</v>
      </c>
      <c r="AA88" s="197">
        <v>0.95</v>
      </c>
      <c r="AB88" s="197">
        <v>0</v>
      </c>
      <c r="AC88" s="197">
        <v>12.54</v>
      </c>
      <c r="AD88" s="197">
        <v>8.9</v>
      </c>
      <c r="AE88" s="197">
        <v>0</v>
      </c>
      <c r="AF88" s="197">
        <v>0</v>
      </c>
      <c r="AG88" s="197">
        <v>2.6</v>
      </c>
      <c r="AH88" s="197">
        <v>0</v>
      </c>
      <c r="AI88" s="197">
        <v>10.6</v>
      </c>
      <c r="AJ88" s="197">
        <v>0</v>
      </c>
      <c r="AK88" s="197">
        <v>12.86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19.329999999999998</v>
      </c>
      <c r="H89" s="197">
        <v>0</v>
      </c>
      <c r="I89" s="197">
        <v>0</v>
      </c>
      <c r="J89" s="197">
        <v>25.56</v>
      </c>
      <c r="K89" s="197">
        <v>0.19</v>
      </c>
      <c r="L89" s="197">
        <v>115.92</v>
      </c>
      <c r="M89" s="197">
        <v>1.1399999999999999</v>
      </c>
      <c r="N89" s="197">
        <v>0.7</v>
      </c>
      <c r="O89" s="197">
        <v>0</v>
      </c>
      <c r="P89" s="197">
        <v>1.5</v>
      </c>
      <c r="Q89" s="197">
        <v>2.81</v>
      </c>
      <c r="R89" s="197">
        <v>0.53</v>
      </c>
      <c r="S89" s="197">
        <v>3.91</v>
      </c>
      <c r="T89" s="197">
        <v>0</v>
      </c>
      <c r="U89" s="197">
        <v>2.16</v>
      </c>
      <c r="V89" s="197">
        <v>0.6</v>
      </c>
      <c r="W89" s="197">
        <v>0.44</v>
      </c>
      <c r="X89" s="197">
        <v>1.78</v>
      </c>
      <c r="Y89" s="197">
        <v>0</v>
      </c>
      <c r="Z89" s="197">
        <v>5.71</v>
      </c>
      <c r="AA89" s="197">
        <v>0.95</v>
      </c>
      <c r="AB89" s="197">
        <v>0</v>
      </c>
      <c r="AC89" s="197">
        <v>12.54</v>
      </c>
      <c r="AD89" s="197">
        <v>8.9</v>
      </c>
      <c r="AE89" s="197">
        <v>0</v>
      </c>
      <c r="AF89" s="197">
        <v>0</v>
      </c>
      <c r="AG89" s="197">
        <v>2.6</v>
      </c>
      <c r="AH89" s="197">
        <v>0</v>
      </c>
      <c r="AI89" s="197">
        <v>10.6</v>
      </c>
      <c r="AJ89" s="197">
        <v>0</v>
      </c>
      <c r="AK89" s="197">
        <v>12.86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19.329999999999998</v>
      </c>
      <c r="H90" s="197">
        <v>0</v>
      </c>
      <c r="I90" s="197">
        <v>0</v>
      </c>
      <c r="J90" s="197">
        <v>25.56</v>
      </c>
      <c r="K90" s="197">
        <v>0.2</v>
      </c>
      <c r="L90" s="197">
        <v>146.63</v>
      </c>
      <c r="M90" s="197">
        <v>1.1399999999999999</v>
      </c>
      <c r="N90" s="197">
        <v>0.7</v>
      </c>
      <c r="O90" s="197">
        <v>0</v>
      </c>
      <c r="P90" s="197">
        <v>1.5</v>
      </c>
      <c r="Q90" s="197">
        <v>2.81</v>
      </c>
      <c r="R90" s="197">
        <v>0.53</v>
      </c>
      <c r="S90" s="197">
        <v>3.91</v>
      </c>
      <c r="T90" s="197">
        <v>0</v>
      </c>
      <c r="U90" s="197">
        <v>2.16</v>
      </c>
      <c r="V90" s="197">
        <v>0.6</v>
      </c>
      <c r="W90" s="197">
        <v>0.44</v>
      </c>
      <c r="X90" s="197">
        <v>1.78</v>
      </c>
      <c r="Y90" s="197">
        <v>0</v>
      </c>
      <c r="Z90" s="197">
        <v>5.71</v>
      </c>
      <c r="AA90" s="197">
        <v>0.95</v>
      </c>
      <c r="AB90" s="197">
        <v>0</v>
      </c>
      <c r="AC90" s="197">
        <v>12.54</v>
      </c>
      <c r="AD90" s="197">
        <v>8.9</v>
      </c>
      <c r="AE90" s="197">
        <v>0</v>
      </c>
      <c r="AF90" s="197">
        <v>0</v>
      </c>
      <c r="AG90" s="197">
        <v>2.6</v>
      </c>
      <c r="AH90" s="197">
        <v>0</v>
      </c>
      <c r="AI90" s="197">
        <v>10.6</v>
      </c>
      <c r="AJ90" s="197">
        <v>0</v>
      </c>
      <c r="AK90" s="197">
        <v>12.86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0.19</v>
      </c>
      <c r="L91" s="197">
        <v>146.63</v>
      </c>
      <c r="M91" s="197">
        <v>1.1399999999999999</v>
      </c>
      <c r="N91" s="197">
        <v>0.7</v>
      </c>
      <c r="O91" s="197">
        <v>0</v>
      </c>
      <c r="P91" s="197">
        <v>1.47</v>
      </c>
      <c r="Q91" s="197">
        <v>2.81</v>
      </c>
      <c r="R91" s="197">
        <v>0.53</v>
      </c>
      <c r="S91" s="197">
        <v>3.91</v>
      </c>
      <c r="T91" s="197">
        <v>0</v>
      </c>
      <c r="U91" s="197">
        <v>2.16</v>
      </c>
      <c r="V91" s="197">
        <v>0.6</v>
      </c>
      <c r="W91" s="197">
        <v>0</v>
      </c>
      <c r="X91" s="197">
        <v>1.78</v>
      </c>
      <c r="Y91" s="197">
        <v>0</v>
      </c>
      <c r="Z91" s="197">
        <v>5.71</v>
      </c>
      <c r="AA91" s="197">
        <v>0.95</v>
      </c>
      <c r="AB91" s="197">
        <v>0</v>
      </c>
      <c r="AC91" s="197">
        <v>12.76</v>
      </c>
      <c r="AD91" s="197">
        <v>8.9</v>
      </c>
      <c r="AE91" s="197">
        <v>0</v>
      </c>
      <c r="AF91" s="197">
        <v>0</v>
      </c>
      <c r="AG91" s="197">
        <v>2.6</v>
      </c>
      <c r="AH91" s="197">
        <v>0</v>
      </c>
      <c r="AI91" s="197">
        <v>10.6</v>
      </c>
      <c r="AJ91" s="197">
        <v>0</v>
      </c>
      <c r="AK91" s="197">
        <v>12.86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0.2</v>
      </c>
      <c r="L92" s="197">
        <v>146.63</v>
      </c>
      <c r="M92" s="197">
        <v>1.1399999999999999</v>
      </c>
      <c r="N92" s="197">
        <v>0.7</v>
      </c>
      <c r="O92" s="197">
        <v>0</v>
      </c>
      <c r="P92" s="197">
        <v>1.22</v>
      </c>
      <c r="Q92" s="197">
        <v>2.81</v>
      </c>
      <c r="R92" s="197">
        <v>0.53</v>
      </c>
      <c r="S92" s="197">
        <v>3.91</v>
      </c>
      <c r="T92" s="197">
        <v>0</v>
      </c>
      <c r="U92" s="197">
        <v>2.16</v>
      </c>
      <c r="V92" s="197">
        <v>0.6</v>
      </c>
      <c r="W92" s="197">
        <v>0</v>
      </c>
      <c r="X92" s="197">
        <v>1.78</v>
      </c>
      <c r="Y92" s="197">
        <v>0</v>
      </c>
      <c r="Z92" s="197">
        <v>5.71</v>
      </c>
      <c r="AA92" s="197">
        <v>0.95</v>
      </c>
      <c r="AB92" s="197">
        <v>0</v>
      </c>
      <c r="AC92" s="197">
        <v>12.76</v>
      </c>
      <c r="AD92" s="197">
        <v>8.9</v>
      </c>
      <c r="AE92" s="197">
        <v>0</v>
      </c>
      <c r="AF92" s="197">
        <v>0</v>
      </c>
      <c r="AG92" s="197">
        <v>2.6</v>
      </c>
      <c r="AH92" s="197">
        <v>0</v>
      </c>
      <c r="AI92" s="197">
        <v>10.6</v>
      </c>
      <c r="AJ92" s="197">
        <v>0</v>
      </c>
      <c r="AK92" s="197">
        <v>12.86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0.19</v>
      </c>
      <c r="L93" s="197">
        <v>146.63</v>
      </c>
      <c r="M93" s="197">
        <v>1.1399999999999999</v>
      </c>
      <c r="N93" s="197">
        <v>0.7</v>
      </c>
      <c r="O93" s="197">
        <v>0</v>
      </c>
      <c r="P93" s="197">
        <v>1.22</v>
      </c>
      <c r="Q93" s="197">
        <v>2.81</v>
      </c>
      <c r="R93" s="197">
        <v>0.53</v>
      </c>
      <c r="S93" s="197">
        <v>3.91</v>
      </c>
      <c r="T93" s="197">
        <v>0</v>
      </c>
      <c r="U93" s="197">
        <v>2.16</v>
      </c>
      <c r="V93" s="197">
        <v>0.6</v>
      </c>
      <c r="W93" s="197">
        <v>0</v>
      </c>
      <c r="X93" s="197">
        <v>1.78</v>
      </c>
      <c r="Y93" s="197">
        <v>0</v>
      </c>
      <c r="Z93" s="197">
        <v>5.71</v>
      </c>
      <c r="AA93" s="197">
        <v>0.95</v>
      </c>
      <c r="AB93" s="197">
        <v>0</v>
      </c>
      <c r="AC93" s="197">
        <v>12.76</v>
      </c>
      <c r="AD93" s="197">
        <v>8.9</v>
      </c>
      <c r="AE93" s="197">
        <v>0</v>
      </c>
      <c r="AF93" s="197">
        <v>0</v>
      </c>
      <c r="AG93" s="197">
        <v>2.6</v>
      </c>
      <c r="AH93" s="197">
        <v>0</v>
      </c>
      <c r="AI93" s="197">
        <v>10.6</v>
      </c>
      <c r="AJ93" s="197">
        <v>0</v>
      </c>
      <c r="AK93" s="197">
        <v>12.86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0.2</v>
      </c>
      <c r="L94" s="197">
        <v>146.63</v>
      </c>
      <c r="M94" s="197">
        <v>1.1399999999999999</v>
      </c>
      <c r="N94" s="197">
        <v>0.7</v>
      </c>
      <c r="O94" s="197">
        <v>0</v>
      </c>
      <c r="P94" s="197">
        <v>1.22</v>
      </c>
      <c r="Q94" s="197">
        <v>2.81</v>
      </c>
      <c r="R94" s="197">
        <v>0.53</v>
      </c>
      <c r="S94" s="197">
        <v>3.91</v>
      </c>
      <c r="T94" s="197">
        <v>0</v>
      </c>
      <c r="U94" s="197">
        <v>2.16</v>
      </c>
      <c r="V94" s="197">
        <v>0.6</v>
      </c>
      <c r="W94" s="197">
        <v>0</v>
      </c>
      <c r="X94" s="197">
        <v>1.78</v>
      </c>
      <c r="Y94" s="197">
        <v>0</v>
      </c>
      <c r="Z94" s="197">
        <v>5.71</v>
      </c>
      <c r="AA94" s="197">
        <v>0.95</v>
      </c>
      <c r="AB94" s="197">
        <v>0</v>
      </c>
      <c r="AC94" s="197">
        <v>12.76</v>
      </c>
      <c r="AD94" s="197">
        <v>8.9</v>
      </c>
      <c r="AE94" s="197">
        <v>0</v>
      </c>
      <c r="AF94" s="197">
        <v>0</v>
      </c>
      <c r="AG94" s="197">
        <v>2.6</v>
      </c>
      <c r="AH94" s="197">
        <v>0</v>
      </c>
      <c r="AI94" s="197">
        <v>10.6</v>
      </c>
      <c r="AJ94" s="197">
        <v>0</v>
      </c>
      <c r="AK94" s="197">
        <v>12.86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0.19</v>
      </c>
      <c r="L95" s="197">
        <v>146.63</v>
      </c>
      <c r="M95" s="197">
        <v>1.1399999999999999</v>
      </c>
      <c r="N95" s="197">
        <v>0.7</v>
      </c>
      <c r="O95" s="197">
        <v>0</v>
      </c>
      <c r="P95" s="197">
        <v>1.22</v>
      </c>
      <c r="Q95" s="197">
        <v>2.81</v>
      </c>
      <c r="R95" s="197">
        <v>0.53</v>
      </c>
      <c r="S95" s="197">
        <v>3.91</v>
      </c>
      <c r="T95" s="197">
        <v>0</v>
      </c>
      <c r="U95" s="197">
        <v>2.16</v>
      </c>
      <c r="V95" s="197">
        <v>0.6</v>
      </c>
      <c r="W95" s="197">
        <v>0</v>
      </c>
      <c r="X95" s="197">
        <v>1.78</v>
      </c>
      <c r="Y95" s="197">
        <v>0</v>
      </c>
      <c r="Z95" s="197">
        <v>5.71</v>
      </c>
      <c r="AA95" s="197">
        <v>0.95</v>
      </c>
      <c r="AB95" s="197">
        <v>0</v>
      </c>
      <c r="AC95" s="197">
        <v>12.76</v>
      </c>
      <c r="AD95" s="197">
        <v>8.9</v>
      </c>
      <c r="AE95" s="197">
        <v>0</v>
      </c>
      <c r="AF95" s="197">
        <v>0</v>
      </c>
      <c r="AG95" s="197">
        <v>2.6</v>
      </c>
      <c r="AH95" s="197">
        <v>0</v>
      </c>
      <c r="AI95" s="197">
        <v>10.6</v>
      </c>
      <c r="AJ95" s="197">
        <v>0</v>
      </c>
      <c r="AK95" s="197">
        <v>12.86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0.19</v>
      </c>
      <c r="L96" s="197">
        <v>146.63</v>
      </c>
      <c r="M96" s="197">
        <v>1.1399999999999999</v>
      </c>
      <c r="N96" s="197">
        <v>0.7</v>
      </c>
      <c r="O96" s="197">
        <v>0</v>
      </c>
      <c r="P96" s="197">
        <v>1.22</v>
      </c>
      <c r="Q96" s="197">
        <v>2.81</v>
      </c>
      <c r="R96" s="197">
        <v>0.53</v>
      </c>
      <c r="S96" s="197">
        <v>3.91</v>
      </c>
      <c r="T96" s="197">
        <v>0</v>
      </c>
      <c r="U96" s="197">
        <v>2.16</v>
      </c>
      <c r="V96" s="197">
        <v>0.6</v>
      </c>
      <c r="W96" s="197">
        <v>0</v>
      </c>
      <c r="X96" s="197">
        <v>1.78</v>
      </c>
      <c r="Y96" s="197">
        <v>0</v>
      </c>
      <c r="Z96" s="197">
        <v>5.71</v>
      </c>
      <c r="AA96" s="197">
        <v>0.95</v>
      </c>
      <c r="AB96" s="197">
        <v>0</v>
      </c>
      <c r="AC96" s="197">
        <v>12.76</v>
      </c>
      <c r="AD96" s="197">
        <v>8.9</v>
      </c>
      <c r="AE96" s="197">
        <v>0</v>
      </c>
      <c r="AF96" s="197">
        <v>0</v>
      </c>
      <c r="AG96" s="197">
        <v>2.6</v>
      </c>
      <c r="AH96" s="197">
        <v>0</v>
      </c>
      <c r="AI96" s="197">
        <v>10.6</v>
      </c>
      <c r="AJ96" s="197">
        <v>0</v>
      </c>
      <c r="AK96" s="197">
        <v>12.86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0.2</v>
      </c>
      <c r="L97" s="197">
        <v>146.63</v>
      </c>
      <c r="M97" s="197">
        <v>1.1399999999999999</v>
      </c>
      <c r="N97" s="197">
        <v>1.42</v>
      </c>
      <c r="O97" s="197">
        <v>0</v>
      </c>
      <c r="P97" s="197">
        <v>1.22</v>
      </c>
      <c r="Q97" s="197">
        <v>2.81</v>
      </c>
      <c r="R97" s="197">
        <v>0.53</v>
      </c>
      <c r="S97" s="197">
        <v>3.91</v>
      </c>
      <c r="T97" s="197">
        <v>0</v>
      </c>
      <c r="U97" s="197">
        <v>2.16</v>
      </c>
      <c r="V97" s="197">
        <v>0.6</v>
      </c>
      <c r="W97" s="197">
        <v>0</v>
      </c>
      <c r="X97" s="197">
        <v>1.78</v>
      </c>
      <c r="Y97" s="197">
        <v>0</v>
      </c>
      <c r="Z97" s="197">
        <v>5.71</v>
      </c>
      <c r="AA97" s="197">
        <v>0.95</v>
      </c>
      <c r="AB97" s="197">
        <v>0</v>
      </c>
      <c r="AC97" s="197">
        <v>12.76</v>
      </c>
      <c r="AD97" s="197">
        <v>8.9</v>
      </c>
      <c r="AE97" s="197">
        <v>0</v>
      </c>
      <c r="AF97" s="197">
        <v>0</v>
      </c>
      <c r="AG97" s="197">
        <v>2.6</v>
      </c>
      <c r="AH97" s="197">
        <v>0</v>
      </c>
      <c r="AI97" s="197">
        <v>10.6</v>
      </c>
      <c r="AJ97" s="197">
        <v>0</v>
      </c>
      <c r="AK97" s="197">
        <v>12.86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0.2</v>
      </c>
      <c r="L98" s="197">
        <v>127.44</v>
      </c>
      <c r="M98" s="197">
        <v>1.1399999999999999</v>
      </c>
      <c r="N98" s="197">
        <v>1.42</v>
      </c>
      <c r="O98" s="197">
        <v>0</v>
      </c>
      <c r="P98" s="197">
        <v>1.22</v>
      </c>
      <c r="Q98" s="197">
        <v>2.81</v>
      </c>
      <c r="R98" s="197">
        <v>0.53</v>
      </c>
      <c r="S98" s="197">
        <v>3.91</v>
      </c>
      <c r="T98" s="197">
        <v>0</v>
      </c>
      <c r="U98" s="197">
        <v>2.16</v>
      </c>
      <c r="V98" s="197">
        <v>0.6</v>
      </c>
      <c r="W98" s="197">
        <v>0</v>
      </c>
      <c r="X98" s="197">
        <v>1.78</v>
      </c>
      <c r="Y98" s="197">
        <v>0</v>
      </c>
      <c r="Z98" s="197">
        <v>5.71</v>
      </c>
      <c r="AA98" s="197">
        <v>0.95</v>
      </c>
      <c r="AB98" s="197">
        <v>0</v>
      </c>
      <c r="AC98" s="197">
        <v>12.76</v>
      </c>
      <c r="AD98" s="197">
        <v>8.9</v>
      </c>
      <c r="AE98" s="197">
        <v>0</v>
      </c>
      <c r="AF98" s="197">
        <v>0</v>
      </c>
      <c r="AG98" s="197">
        <v>2.6</v>
      </c>
      <c r="AH98" s="197">
        <v>0</v>
      </c>
      <c r="AI98" s="197">
        <v>10.6</v>
      </c>
      <c r="AJ98" s="197">
        <v>0</v>
      </c>
      <c r="AK98" s="197">
        <v>12.86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0.4665599999999997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4.8369999999999989E-2</v>
      </c>
      <c r="L99">
        <f t="shared" si="0"/>
        <v>4.447247500000004</v>
      </c>
      <c r="M99">
        <f t="shared" si="0"/>
        <v>2.7360000000000009E-2</v>
      </c>
      <c r="N99">
        <f t="shared" si="0"/>
        <v>1.7305000000000029E-2</v>
      </c>
      <c r="O99">
        <f t="shared" si="0"/>
        <v>0</v>
      </c>
      <c r="P99">
        <f t="shared" si="0"/>
        <v>3.264750000000001E-2</v>
      </c>
      <c r="Q99">
        <f t="shared" si="0"/>
        <v>6.7955000000000015E-2</v>
      </c>
      <c r="R99">
        <f t="shared" si="0"/>
        <v>6.5700000000000008E-2</v>
      </c>
      <c r="S99">
        <f t="shared" si="0"/>
        <v>9.7687499999999997E-2</v>
      </c>
      <c r="T99">
        <f t="shared" si="0"/>
        <v>0</v>
      </c>
      <c r="U99">
        <f t="shared" si="0"/>
        <v>5.170249999999995E-2</v>
      </c>
      <c r="V99">
        <f t="shared" si="0"/>
        <v>5.1424999999999957E-2</v>
      </c>
      <c r="W99">
        <f t="shared" si="0"/>
        <v>2.4042499999999984E-2</v>
      </c>
      <c r="X99">
        <f t="shared" si="0"/>
        <v>0.11160999999999982</v>
      </c>
      <c r="Y99">
        <f t="shared" si="0"/>
        <v>0</v>
      </c>
      <c r="Z99">
        <f t="shared" si="0"/>
        <v>0.3809300000000006</v>
      </c>
      <c r="AA99">
        <f t="shared" si="0"/>
        <v>0.12083749999999979</v>
      </c>
      <c r="AB99">
        <f t="shared" si="0"/>
        <v>0</v>
      </c>
      <c r="AC99">
        <f t="shared" si="0"/>
        <v>0.30246750000000011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7.7022500000000063E-2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0.27482000000000018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-30</v>
      </c>
      <c r="D11" s="82">
        <v>0</v>
      </c>
      <c r="E11" s="82">
        <v>0</v>
      </c>
      <c r="F11" s="82">
        <v>0</v>
      </c>
      <c r="G11" s="82">
        <v>-30</v>
      </c>
      <c r="H11" s="76"/>
      <c r="I11" s="31">
        <v>9</v>
      </c>
      <c r="J11" s="82">
        <v>30</v>
      </c>
      <c r="K11" s="82">
        <v>0</v>
      </c>
      <c r="L11" s="82">
        <v>0</v>
      </c>
      <c r="M11" s="82">
        <v>0</v>
      </c>
      <c r="N11" s="82">
        <v>30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30</v>
      </c>
      <c r="DG11" s="81">
        <f t="shared" si="32"/>
        <v>-30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-30</v>
      </c>
      <c r="D12" s="82">
        <v>0</v>
      </c>
      <c r="E12" s="82">
        <v>0</v>
      </c>
      <c r="F12" s="82">
        <v>0</v>
      </c>
      <c r="G12" s="82">
        <v>-30</v>
      </c>
      <c r="H12" s="76"/>
      <c r="I12" s="31">
        <v>10</v>
      </c>
      <c r="J12" s="82">
        <v>30</v>
      </c>
      <c r="K12" s="82">
        <v>0</v>
      </c>
      <c r="L12" s="82">
        <v>0</v>
      </c>
      <c r="M12" s="82">
        <v>0</v>
      </c>
      <c r="N12" s="82">
        <v>30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30</v>
      </c>
      <c r="DG12" s="81">
        <f t="shared" si="32"/>
        <v>-30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</v>
      </c>
      <c r="D15" s="82">
        <v>0</v>
      </c>
      <c r="E15" s="82">
        <v>0</v>
      </c>
      <c r="F15" s="82">
        <v>0</v>
      </c>
      <c r="G15" s="82">
        <v>-6</v>
      </c>
      <c r="H15" s="76"/>
      <c r="I15" s="31">
        <v>13</v>
      </c>
      <c r="J15" s="82">
        <v>6</v>
      </c>
      <c r="K15" s="82">
        <v>0</v>
      </c>
      <c r="L15" s="82">
        <v>0</v>
      </c>
      <c r="M15" s="82">
        <v>0</v>
      </c>
      <c r="N15" s="82">
        <v>6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6</v>
      </c>
      <c r="DG15" s="81">
        <f t="shared" si="32"/>
        <v>-6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-19</v>
      </c>
      <c r="D16" s="82">
        <v>0</v>
      </c>
      <c r="E16" s="82">
        <v>0</v>
      </c>
      <c r="F16" s="82">
        <v>0</v>
      </c>
      <c r="G16" s="82">
        <v>-19</v>
      </c>
      <c r="H16" s="76"/>
      <c r="I16" s="31">
        <v>14</v>
      </c>
      <c r="J16" s="82">
        <v>19</v>
      </c>
      <c r="K16" s="82">
        <v>0</v>
      </c>
      <c r="L16" s="82">
        <v>0</v>
      </c>
      <c r="M16" s="82">
        <v>0</v>
      </c>
      <c r="N16" s="82">
        <v>19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190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190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19</v>
      </c>
      <c r="DG16" s="81">
        <f t="shared" si="32"/>
        <v>-19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-26</v>
      </c>
      <c r="D17" s="82">
        <v>0</v>
      </c>
      <c r="E17" s="82">
        <v>0</v>
      </c>
      <c r="F17" s="82">
        <v>0</v>
      </c>
      <c r="G17" s="82">
        <v>-26</v>
      </c>
      <c r="H17" s="76"/>
      <c r="I17" s="31">
        <v>15</v>
      </c>
      <c r="J17" s="82">
        <v>26</v>
      </c>
      <c r="K17" s="82">
        <v>0</v>
      </c>
      <c r="L17" s="82">
        <v>0</v>
      </c>
      <c r="M17" s="82">
        <v>0</v>
      </c>
      <c r="N17" s="82">
        <v>26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26</v>
      </c>
      <c r="DG17" s="81">
        <f t="shared" si="32"/>
        <v>-26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-36</v>
      </c>
      <c r="D18" s="82">
        <v>0</v>
      </c>
      <c r="E18" s="82">
        <v>0</v>
      </c>
      <c r="F18" s="82">
        <v>0</v>
      </c>
      <c r="G18" s="82">
        <v>-36</v>
      </c>
      <c r="H18" s="76"/>
      <c r="I18" s="31">
        <v>16</v>
      </c>
      <c r="J18" s="82">
        <v>36</v>
      </c>
      <c r="K18" s="82">
        <v>0</v>
      </c>
      <c r="L18" s="82">
        <v>0</v>
      </c>
      <c r="M18" s="82">
        <v>0</v>
      </c>
      <c r="N18" s="82">
        <v>36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36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-36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360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360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36</v>
      </c>
      <c r="DG18" s="81">
        <f t="shared" si="32"/>
        <v>-36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-51</v>
      </c>
      <c r="D19" s="82">
        <v>0</v>
      </c>
      <c r="E19" s="82">
        <v>0</v>
      </c>
      <c r="F19" s="82">
        <v>0</v>
      </c>
      <c r="G19" s="82">
        <v>-51</v>
      </c>
      <c r="H19" s="76"/>
      <c r="I19" s="31">
        <v>17</v>
      </c>
      <c r="J19" s="82">
        <v>51</v>
      </c>
      <c r="K19" s="82">
        <v>0</v>
      </c>
      <c r="L19" s="82">
        <v>0</v>
      </c>
      <c r="M19" s="82">
        <v>0</v>
      </c>
      <c r="N19" s="82">
        <v>51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510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510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51</v>
      </c>
      <c r="DG19" s="81">
        <f t="shared" si="32"/>
        <v>-51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-71</v>
      </c>
      <c r="D20" s="82">
        <v>0</v>
      </c>
      <c r="E20" s="82">
        <v>0</v>
      </c>
      <c r="F20" s="82">
        <v>0</v>
      </c>
      <c r="G20" s="82">
        <v>-71</v>
      </c>
      <c r="H20" s="76"/>
      <c r="I20" s="31">
        <v>18</v>
      </c>
      <c r="J20" s="82">
        <v>71</v>
      </c>
      <c r="K20" s="82">
        <v>0</v>
      </c>
      <c r="L20" s="82">
        <v>0</v>
      </c>
      <c r="M20" s="82">
        <v>0</v>
      </c>
      <c r="N20" s="82">
        <v>71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71</v>
      </c>
      <c r="DG20" s="81">
        <f t="shared" si="32"/>
        <v>-71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-190</v>
      </c>
      <c r="D21" s="82">
        <v>0</v>
      </c>
      <c r="E21" s="82">
        <v>0</v>
      </c>
      <c r="F21" s="82">
        <v>0</v>
      </c>
      <c r="G21" s="82">
        <v>-190</v>
      </c>
      <c r="H21" s="76"/>
      <c r="I21" s="31">
        <v>19</v>
      </c>
      <c r="J21" s="82">
        <v>190</v>
      </c>
      <c r="K21" s="82">
        <v>0</v>
      </c>
      <c r="L21" s="82">
        <v>0</v>
      </c>
      <c r="M21" s="82">
        <v>0</v>
      </c>
      <c r="N21" s="82">
        <v>190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1900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1900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190</v>
      </c>
      <c r="DG21" s="81">
        <f t="shared" si="32"/>
        <v>-190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-205</v>
      </c>
      <c r="D22" s="82">
        <v>0</v>
      </c>
      <c r="E22" s="82">
        <v>0</v>
      </c>
      <c r="F22" s="82">
        <v>0</v>
      </c>
      <c r="G22" s="82">
        <v>-205</v>
      </c>
      <c r="H22" s="76"/>
      <c r="I22" s="31">
        <v>20</v>
      </c>
      <c r="J22" s="82">
        <v>205</v>
      </c>
      <c r="K22" s="82">
        <v>0</v>
      </c>
      <c r="L22" s="82">
        <v>0</v>
      </c>
      <c r="M22" s="82">
        <v>0</v>
      </c>
      <c r="N22" s="82">
        <v>205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205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-205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2050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2050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205</v>
      </c>
      <c r="DG22" s="81">
        <f t="shared" si="32"/>
        <v>-205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-186</v>
      </c>
      <c r="D23" s="82">
        <v>0</v>
      </c>
      <c r="E23" s="82">
        <v>0</v>
      </c>
      <c r="F23" s="82">
        <v>0</v>
      </c>
      <c r="G23" s="82">
        <v>-186</v>
      </c>
      <c r="H23" s="76"/>
      <c r="I23" s="31">
        <v>21</v>
      </c>
      <c r="J23" s="82">
        <v>186</v>
      </c>
      <c r="K23" s="82">
        <v>0</v>
      </c>
      <c r="L23" s="82">
        <v>0</v>
      </c>
      <c r="M23" s="82">
        <v>0</v>
      </c>
      <c r="N23" s="82">
        <v>186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186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-186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1860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1860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186</v>
      </c>
      <c r="DG23" s="81">
        <f t="shared" si="32"/>
        <v>-186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-154</v>
      </c>
      <c r="D24" s="82">
        <v>0</v>
      </c>
      <c r="E24" s="82">
        <v>0</v>
      </c>
      <c r="F24" s="82">
        <v>0</v>
      </c>
      <c r="G24" s="82">
        <v>-154</v>
      </c>
      <c r="H24" s="76"/>
      <c r="I24" s="31">
        <v>22</v>
      </c>
      <c r="J24" s="82">
        <v>154</v>
      </c>
      <c r="K24" s="82">
        <v>0</v>
      </c>
      <c r="L24" s="82">
        <v>0</v>
      </c>
      <c r="M24" s="82">
        <v>0</v>
      </c>
      <c r="N24" s="82">
        <v>154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154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-154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1540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1540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154</v>
      </c>
      <c r="DG24" s="81">
        <f t="shared" si="32"/>
        <v>-154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-118</v>
      </c>
      <c r="D25" s="82">
        <v>0</v>
      </c>
      <c r="E25" s="82">
        <v>0</v>
      </c>
      <c r="F25" s="82">
        <v>0</v>
      </c>
      <c r="G25" s="82">
        <v>-118</v>
      </c>
      <c r="H25" s="76"/>
      <c r="I25" s="31">
        <v>23</v>
      </c>
      <c r="J25" s="82">
        <v>118</v>
      </c>
      <c r="K25" s="82">
        <v>0</v>
      </c>
      <c r="L25" s="82">
        <v>0</v>
      </c>
      <c r="M25" s="82">
        <v>0</v>
      </c>
      <c r="N25" s="82">
        <v>118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118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-118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1180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1180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118</v>
      </c>
      <c r="DG25" s="81">
        <f t="shared" si="32"/>
        <v>-118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-34.292000000000002</v>
      </c>
      <c r="D26" s="82">
        <v>0</v>
      </c>
      <c r="E26" s="82">
        <v>0</v>
      </c>
      <c r="F26" s="82">
        <v>-46.707999999999998</v>
      </c>
      <c r="G26" s="82">
        <v>-81</v>
      </c>
      <c r="H26" s="76"/>
      <c r="I26" s="31">
        <v>24</v>
      </c>
      <c r="J26" s="82">
        <v>34.292000000000002</v>
      </c>
      <c r="K26" s="82">
        <v>0</v>
      </c>
      <c r="L26" s="82">
        <v>0</v>
      </c>
      <c r="M26" s="82">
        <v>0</v>
      </c>
      <c r="N26" s="82">
        <v>34.292000000000002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46.707999999999998</v>
      </c>
      <c r="AF26" s="82">
        <v>0</v>
      </c>
      <c r="AG26" s="82">
        <v>0</v>
      </c>
      <c r="AH26" s="82">
        <v>0</v>
      </c>
      <c r="AI26" s="82">
        <v>46.707999999999998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34.292000000000002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-34.292000000000002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46.707999999999998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-46.707999999999998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342.92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342.92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467.08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467.08</v>
      </c>
      <c r="DF26" s="81">
        <f t="shared" si="31"/>
        <v>81</v>
      </c>
      <c r="DG26" s="81">
        <f t="shared" si="32"/>
        <v>-34.292000000000002</v>
      </c>
      <c r="DH26" s="81">
        <f t="shared" si="33"/>
        <v>0</v>
      </c>
      <c r="DI26" s="81">
        <f t="shared" si="34"/>
        <v>0</v>
      </c>
      <c r="DJ26" s="81">
        <f t="shared" si="35"/>
        <v>-46.707999999999998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-41.912999999999997</v>
      </c>
      <c r="D27" s="82">
        <v>0</v>
      </c>
      <c r="E27" s="82">
        <v>0</v>
      </c>
      <c r="F27" s="82">
        <v>-57.087000000000003</v>
      </c>
      <c r="G27" s="82">
        <v>-99</v>
      </c>
      <c r="H27" s="76"/>
      <c r="I27" s="31">
        <v>25</v>
      </c>
      <c r="J27" s="82">
        <v>41.912999999999997</v>
      </c>
      <c r="K27" s="82">
        <v>0</v>
      </c>
      <c r="L27" s="82">
        <v>0</v>
      </c>
      <c r="M27" s="82">
        <v>0</v>
      </c>
      <c r="N27" s="82">
        <v>41.912999999999997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57.087000000000003</v>
      </c>
      <c r="AF27" s="82">
        <v>0</v>
      </c>
      <c r="AG27" s="82">
        <v>0</v>
      </c>
      <c r="AH27" s="82">
        <v>0</v>
      </c>
      <c r="AI27" s="82">
        <v>57.087000000000003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41.912999999999997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-41.912999999999997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57.087000000000003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-57.087000000000003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419.13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419.13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570.87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570.87</v>
      </c>
      <c r="DF27" s="81">
        <f t="shared" si="31"/>
        <v>99</v>
      </c>
      <c r="DG27" s="81">
        <f t="shared" si="32"/>
        <v>-41.912999999999997</v>
      </c>
      <c r="DH27" s="81">
        <f t="shared" si="33"/>
        <v>0</v>
      </c>
      <c r="DI27" s="81">
        <f t="shared" si="34"/>
        <v>0</v>
      </c>
      <c r="DJ27" s="81">
        <f t="shared" si="35"/>
        <v>-57.087000000000003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-21.167999999999999</v>
      </c>
      <c r="D28" s="82">
        <v>0</v>
      </c>
      <c r="E28" s="82">
        <v>0</v>
      </c>
      <c r="F28" s="82">
        <v>-28.832000000000001</v>
      </c>
      <c r="G28" s="82">
        <v>-50</v>
      </c>
      <c r="H28" s="76"/>
      <c r="I28" s="31">
        <v>26</v>
      </c>
      <c r="J28" s="82">
        <v>21.167999999999999</v>
      </c>
      <c r="K28" s="82">
        <v>0</v>
      </c>
      <c r="L28" s="82">
        <v>0</v>
      </c>
      <c r="M28" s="82">
        <v>0</v>
      </c>
      <c r="N28" s="82">
        <v>21.167999999999999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28.832000000000001</v>
      </c>
      <c r="AF28" s="82">
        <v>0</v>
      </c>
      <c r="AG28" s="82">
        <v>0</v>
      </c>
      <c r="AH28" s="82">
        <v>0</v>
      </c>
      <c r="AI28" s="82">
        <v>28.832000000000001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21.167999999999999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-21.167999999999999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28.832000000000001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-28.832000000000001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211.68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211.68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288.32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288.32</v>
      </c>
      <c r="DF28" s="81">
        <f t="shared" si="31"/>
        <v>50</v>
      </c>
      <c r="DG28" s="81">
        <f t="shared" si="32"/>
        <v>-21.167999999999999</v>
      </c>
      <c r="DH28" s="81">
        <f t="shared" si="33"/>
        <v>0</v>
      </c>
      <c r="DI28" s="81">
        <f t="shared" si="34"/>
        <v>0</v>
      </c>
      <c r="DJ28" s="81">
        <f t="shared" si="35"/>
        <v>-28.832000000000001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-11.853999999999999</v>
      </c>
      <c r="D29" s="82">
        <v>0</v>
      </c>
      <c r="E29" s="82">
        <v>0</v>
      </c>
      <c r="F29" s="82">
        <v>-16.146000000000001</v>
      </c>
      <c r="G29" s="82">
        <v>-28</v>
      </c>
      <c r="H29" s="76"/>
      <c r="I29" s="31">
        <v>27</v>
      </c>
      <c r="J29" s="82">
        <v>11.853999999999999</v>
      </c>
      <c r="K29" s="82">
        <v>0</v>
      </c>
      <c r="L29" s="82">
        <v>0</v>
      </c>
      <c r="M29" s="82">
        <v>0</v>
      </c>
      <c r="N29" s="82">
        <v>11.853999999999999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16.146000000000001</v>
      </c>
      <c r="AF29" s="82">
        <v>0</v>
      </c>
      <c r="AG29" s="82">
        <v>0</v>
      </c>
      <c r="AH29" s="82">
        <v>0</v>
      </c>
      <c r="AI29" s="82">
        <v>16.146000000000001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11.853999999999999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-11.853999999999999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16.146000000000001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-16.146000000000001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118.53999999999999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118.53999999999999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161.46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161.46</v>
      </c>
      <c r="DF29" s="81">
        <f t="shared" si="31"/>
        <v>28</v>
      </c>
      <c r="DG29" s="81">
        <f t="shared" si="32"/>
        <v>-11.853999999999999</v>
      </c>
      <c r="DH29" s="81">
        <f t="shared" si="33"/>
        <v>0</v>
      </c>
      <c r="DI29" s="81">
        <f t="shared" si="34"/>
        <v>0</v>
      </c>
      <c r="DJ29" s="81">
        <f t="shared" si="35"/>
        <v>-16.146000000000001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-14</v>
      </c>
      <c r="D64" s="82">
        <v>0</v>
      </c>
      <c r="E64" s="82">
        <v>0</v>
      </c>
      <c r="F64" s="82">
        <v>0</v>
      </c>
      <c r="G64" s="82">
        <v>-14</v>
      </c>
      <c r="H64" s="76"/>
      <c r="I64" s="31">
        <v>62</v>
      </c>
      <c r="J64" s="82">
        <v>14</v>
      </c>
      <c r="K64" s="82">
        <v>0</v>
      </c>
      <c r="L64" s="82">
        <v>0</v>
      </c>
      <c r="M64" s="82">
        <v>0</v>
      </c>
      <c r="N64" s="82">
        <v>14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14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-14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140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140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14</v>
      </c>
      <c r="DG64" s="81">
        <f t="shared" si="32"/>
        <v>-14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-21</v>
      </c>
      <c r="D65" s="82">
        <v>0</v>
      </c>
      <c r="E65" s="82">
        <v>0</v>
      </c>
      <c r="F65" s="82">
        <v>0</v>
      </c>
      <c r="G65" s="82">
        <v>-21</v>
      </c>
      <c r="H65" s="76"/>
      <c r="I65" s="31">
        <v>63</v>
      </c>
      <c r="J65" s="82">
        <v>21</v>
      </c>
      <c r="K65" s="82">
        <v>0</v>
      </c>
      <c r="L65" s="82">
        <v>0</v>
      </c>
      <c r="M65" s="82">
        <v>0</v>
      </c>
      <c r="N65" s="82">
        <v>21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21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-21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210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210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21</v>
      </c>
      <c r="DG65" s="81">
        <f t="shared" si="32"/>
        <v>-21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-11</v>
      </c>
      <c r="D66" s="82">
        <v>0</v>
      </c>
      <c r="E66" s="82">
        <v>0</v>
      </c>
      <c r="F66" s="82">
        <v>0</v>
      </c>
      <c r="G66" s="82">
        <v>-11</v>
      </c>
      <c r="H66" s="76"/>
      <c r="I66" s="31">
        <v>64</v>
      </c>
      <c r="J66" s="82">
        <v>11</v>
      </c>
      <c r="K66" s="82">
        <v>0</v>
      </c>
      <c r="L66" s="82">
        <v>0</v>
      </c>
      <c r="M66" s="82">
        <v>0</v>
      </c>
      <c r="N66" s="82">
        <v>11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110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110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11</v>
      </c>
      <c r="DG66" s="81">
        <f t="shared" si="32"/>
        <v>-11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-25</v>
      </c>
      <c r="D69" s="82">
        <v>0</v>
      </c>
      <c r="E69" s="82">
        <v>0</v>
      </c>
      <c r="F69" s="82">
        <v>0</v>
      </c>
      <c r="G69" s="82">
        <v>-25</v>
      </c>
      <c r="H69" s="76"/>
      <c r="I69" s="31">
        <v>67</v>
      </c>
      <c r="J69" s="82">
        <v>25</v>
      </c>
      <c r="K69" s="82">
        <v>0</v>
      </c>
      <c r="L69" s="82">
        <v>0</v>
      </c>
      <c r="M69" s="82">
        <v>0</v>
      </c>
      <c r="N69" s="82">
        <v>25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25</v>
      </c>
      <c r="DG69" s="81">
        <f t="shared" si="60"/>
        <v>-25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-25</v>
      </c>
      <c r="D70" s="82">
        <v>0</v>
      </c>
      <c r="E70" s="82">
        <v>0</v>
      </c>
      <c r="F70" s="82">
        <v>0</v>
      </c>
      <c r="G70" s="82">
        <v>-25</v>
      </c>
      <c r="H70" s="76"/>
      <c r="I70" s="31">
        <v>68</v>
      </c>
      <c r="J70" s="82">
        <v>25</v>
      </c>
      <c r="K70" s="82">
        <v>0</v>
      </c>
      <c r="L70" s="82">
        <v>0</v>
      </c>
      <c r="M70" s="82">
        <v>0</v>
      </c>
      <c r="N70" s="82">
        <v>25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25</v>
      </c>
      <c r="DG70" s="81">
        <f t="shared" si="60"/>
        <v>-25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-30</v>
      </c>
      <c r="G74" s="82">
        <v>-30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30</v>
      </c>
      <c r="AF74" s="82">
        <v>0</v>
      </c>
      <c r="AG74" s="82">
        <v>0</v>
      </c>
      <c r="AH74" s="82">
        <v>0</v>
      </c>
      <c r="AI74" s="82">
        <v>30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300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300</v>
      </c>
      <c r="DF74" s="81">
        <f t="shared" si="59"/>
        <v>30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-30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-15</v>
      </c>
      <c r="G78" s="82">
        <v>-15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</v>
      </c>
      <c r="AF78" s="82">
        <v>0</v>
      </c>
      <c r="AG78" s="82">
        <v>0</v>
      </c>
      <c r="AH78" s="82">
        <v>0</v>
      </c>
      <c r="AI78" s="82">
        <v>15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150</v>
      </c>
      <c r="DF78" s="81">
        <f t="shared" si="59"/>
        <v>15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0.33180674999999998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-0.33180674999999998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4.8443250000000007E-2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-4.8443250000000007E-2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0.33180674999999998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0.33180674999999998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4.844325E-2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4.844325E-2</v>
      </c>
      <c r="DE99" s="86"/>
      <c r="DF99" s="81">
        <f t="shared" si="59"/>
        <v>0.38024999999999998</v>
      </c>
      <c r="DG99" s="81">
        <f t="shared" si="60"/>
        <v>-0.33180674999999998</v>
      </c>
      <c r="DH99" s="81">
        <f t="shared" si="61"/>
        <v>0</v>
      </c>
      <c r="DI99" s="81">
        <f t="shared" si="62"/>
        <v>0</v>
      </c>
      <c r="DJ99" s="81">
        <f t="shared" si="63"/>
        <v>-4.8443250000000007E-2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369.40890000000002</v>
      </c>
      <c r="H3" s="176">
        <f t="shared" ref="H3:H66" ca="1" si="2">INDIRECT("ISGS_Delhi_pp!" &amp; $V$3 &amp; X3)</f>
        <v>354.52172100000001</v>
      </c>
      <c r="I3" s="180">
        <f ca="1">INDIRECT("BRPL_EOD!" &amp; $V$3 &amp; X3)</f>
        <v>268.70999999999998</v>
      </c>
      <c r="J3" s="178">
        <f ca="1">INDIRECT("BYPL_EOD!" &amp; $V$3 &amp; X3)</f>
        <v>76.78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354.52</v>
      </c>
      <c r="N3" s="177">
        <f ca="1">INDIRECT("BRPL_ISGS_exbus!" &amp; $V$3 &amp; X3)</f>
        <v>279.99510752284777</v>
      </c>
      <c r="O3" s="178">
        <f ca="1">INDIRECT("BYPL_ISGS_exbus!" &amp; $V$3 &amp; X3)</f>
        <v>80.004556419948102</v>
      </c>
      <c r="P3" s="178">
        <f ca="1">INDIRECT("TPDDL_ISGS_exbus!" &amp; $V$3 &amp; X3)</f>
        <v>9.4092360572041081</v>
      </c>
      <c r="Q3" s="178">
        <f ca="1">INDIRECT("NDMC_ISGS_exbus!" &amp; $V$3 &amp; X3)</f>
        <v>0</v>
      </c>
      <c r="R3" s="179">
        <f ca="1">SUM(N3:Q3)</f>
        <v>369.40890000000002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376.80614400000002</v>
      </c>
      <c r="H4" s="184">
        <f t="shared" ca="1" si="2"/>
        <v>361.620856</v>
      </c>
      <c r="I4" s="185">
        <f t="shared" ref="I4:I67" ca="1" si="5">INDIRECT("BRPL_EOD!" &amp; $V$3 &amp; X4)</f>
        <v>274.10000000000002</v>
      </c>
      <c r="J4" s="182">
        <f t="shared" ref="J4:J67" ca="1" si="6">INDIRECT("BYPL_EOD!" &amp; $V$3 &amp; X4)</f>
        <v>78.31</v>
      </c>
      <c r="K4" s="182">
        <f t="shared" ref="K4:K67" ca="1" si="7">INDIRECT("TPDDL_EOD!" &amp; $V$3 &amp; X4)</f>
        <v>9.2100000000000009</v>
      </c>
      <c r="L4" s="182">
        <f t="shared" ref="L4:L67" ca="1" si="8">INDIRECT("NDMC_EOD!" &amp; $V$3 &amp; X4)</f>
        <v>0</v>
      </c>
      <c r="M4" s="183">
        <f t="shared" ref="M4:M67" ca="1" si="9">SUM(I4:L4)</f>
        <v>361.62</v>
      </c>
      <c r="N4" s="181">
        <f t="shared" ref="N4:N67" ca="1" si="10">INDIRECT("BRPL_ISGS_exbus!" &amp; $V$3 &amp; X4)</f>
        <v>285.61076287373487</v>
      </c>
      <c r="O4" s="182">
        <f t="shared" ref="O4:O67" ca="1" si="11">INDIRECT("BYPL_ISGS_exbus!" &amp; $V$3 &amp; X4)</f>
        <v>81.598609414965978</v>
      </c>
      <c r="P4" s="182">
        <f t="shared" ref="P4:P67" ca="1" si="12">INDIRECT("TPDDL_ISGS_exbus!" &amp; $V$3 &amp; X4)</f>
        <v>9.5967717112991533</v>
      </c>
      <c r="Q4" s="182">
        <f t="shared" ref="Q4:Q67" ca="1" si="13">INDIRECT("NDMC_ISGS_exbus!" &amp; $V$3 &amp; X4)</f>
        <v>0</v>
      </c>
      <c r="R4" s="183">
        <f t="shared" ref="R4:R67" ca="1" si="14">SUM(N4:Q4)</f>
        <v>376.80614399999996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376.80614400000002</v>
      </c>
      <c r="H5" s="184">
        <f t="shared" ca="1" si="2"/>
        <v>361.620856</v>
      </c>
      <c r="I5" s="185">
        <f t="shared" ca="1" si="5"/>
        <v>274.10000000000002</v>
      </c>
      <c r="J5" s="182">
        <f t="shared" ca="1" si="6"/>
        <v>78.31</v>
      </c>
      <c r="K5" s="182">
        <f t="shared" ca="1" si="7"/>
        <v>9.2100000000000009</v>
      </c>
      <c r="L5" s="182">
        <f t="shared" ca="1" si="8"/>
        <v>0</v>
      </c>
      <c r="M5" s="183">
        <f t="shared" ca="1" si="9"/>
        <v>361.62</v>
      </c>
      <c r="N5" s="181">
        <f t="shared" ca="1" si="10"/>
        <v>285.61076287373487</v>
      </c>
      <c r="O5" s="182">
        <f t="shared" ca="1" si="11"/>
        <v>81.598609414965978</v>
      </c>
      <c r="P5" s="182">
        <f t="shared" ca="1" si="12"/>
        <v>9.5967717112991533</v>
      </c>
      <c r="Q5" s="182">
        <f t="shared" ca="1" si="13"/>
        <v>0</v>
      </c>
      <c r="R5" s="183">
        <f t="shared" ca="1" si="14"/>
        <v>376.80614399999996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376.80614400000002</v>
      </c>
      <c r="H6" s="184">
        <f t="shared" ca="1" si="2"/>
        <v>361.620856</v>
      </c>
      <c r="I6" s="185">
        <f t="shared" ca="1" si="5"/>
        <v>274.10000000000002</v>
      </c>
      <c r="J6" s="182">
        <f t="shared" ca="1" si="6"/>
        <v>78.31</v>
      </c>
      <c r="K6" s="182">
        <f t="shared" ca="1" si="7"/>
        <v>9.2100000000000009</v>
      </c>
      <c r="L6" s="182">
        <f t="shared" ca="1" si="8"/>
        <v>0</v>
      </c>
      <c r="M6" s="183">
        <f t="shared" ca="1" si="9"/>
        <v>361.62</v>
      </c>
      <c r="N6" s="181">
        <f t="shared" ca="1" si="10"/>
        <v>285.61076287373487</v>
      </c>
      <c r="O6" s="182">
        <f t="shared" ca="1" si="11"/>
        <v>81.598609414965978</v>
      </c>
      <c r="P6" s="182">
        <f t="shared" ca="1" si="12"/>
        <v>9.5967717112991533</v>
      </c>
      <c r="Q6" s="182">
        <f t="shared" ca="1" si="13"/>
        <v>0</v>
      </c>
      <c r="R6" s="183">
        <f t="shared" ca="1" si="14"/>
        <v>376.80614399999996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445.40890000000002</v>
      </c>
      <c r="H7" s="184">
        <f t="shared" ca="1" si="2"/>
        <v>427.45892099999998</v>
      </c>
      <c r="I7" s="185">
        <f t="shared" ca="1" si="5"/>
        <v>341.65</v>
      </c>
      <c r="J7" s="182">
        <f t="shared" ca="1" si="6"/>
        <v>76.78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427.45999999999992</v>
      </c>
      <c r="N7" s="181">
        <f t="shared" ca="1" si="10"/>
        <v>355.99576728816731</v>
      </c>
      <c r="O7" s="182">
        <f t="shared" ca="1" si="11"/>
        <v>80.003966083376227</v>
      </c>
      <c r="P7" s="182">
        <f t="shared" ca="1" si="12"/>
        <v>9.4091666284564646</v>
      </c>
      <c r="Q7" s="182">
        <f t="shared" ca="1" si="13"/>
        <v>0</v>
      </c>
      <c r="R7" s="183">
        <f t="shared" ca="1" si="14"/>
        <v>445.40890000000002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424.40890000000002</v>
      </c>
      <c r="H8" s="184">
        <f t="shared" ca="1" si="2"/>
        <v>407.30522100000002</v>
      </c>
      <c r="I8" s="185">
        <f t="shared" ca="1" si="5"/>
        <v>321.5</v>
      </c>
      <c r="J8" s="182">
        <f t="shared" ca="1" si="6"/>
        <v>76.78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407.30999999999995</v>
      </c>
      <c r="N8" s="181">
        <f t="shared" ca="1" si="10"/>
        <v>334.99659068031724</v>
      </c>
      <c r="O8" s="182">
        <f t="shared" ca="1" si="11"/>
        <v>80.003229338832824</v>
      </c>
      <c r="P8" s="182">
        <f t="shared" ca="1" si="12"/>
        <v>9.409079980849965</v>
      </c>
      <c r="Q8" s="182">
        <f t="shared" ca="1" si="13"/>
        <v>0</v>
      </c>
      <c r="R8" s="183">
        <f t="shared" ca="1" si="14"/>
        <v>424.40890000000007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421.40890000000002</v>
      </c>
      <c r="H9" s="184">
        <f t="shared" ca="1" si="2"/>
        <v>404.42612100000002</v>
      </c>
      <c r="I9" s="185">
        <f t="shared" ca="1" si="5"/>
        <v>318.62</v>
      </c>
      <c r="J9" s="182">
        <f t="shared" ca="1" si="6"/>
        <v>76.78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404.42999999999995</v>
      </c>
      <c r="N9" s="181">
        <f t="shared" ca="1" si="10"/>
        <v>331.99639917414635</v>
      </c>
      <c r="O9" s="182">
        <f t="shared" ca="1" si="11"/>
        <v>80.003400692332406</v>
      </c>
      <c r="P9" s="182">
        <f t="shared" ca="1" si="12"/>
        <v>9.4091001335212514</v>
      </c>
      <c r="Q9" s="182">
        <f t="shared" ca="1" si="13"/>
        <v>0</v>
      </c>
      <c r="R9" s="183">
        <f t="shared" ca="1" si="14"/>
        <v>421.40889999999996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420.40890000000002</v>
      </c>
      <c r="H10" s="184">
        <f t="shared" ca="1" si="2"/>
        <v>403.46642100000003</v>
      </c>
      <c r="I10" s="185">
        <f t="shared" ca="1" si="5"/>
        <v>317.66000000000003</v>
      </c>
      <c r="J10" s="182">
        <f t="shared" ca="1" si="6"/>
        <v>76.78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403.47</v>
      </c>
      <c r="N10" s="181">
        <f t="shared" ca="1" si="10"/>
        <v>330.99633473120679</v>
      </c>
      <c r="O10" s="182">
        <f t="shared" ca="1" si="11"/>
        <v>80.003458353780943</v>
      </c>
      <c r="P10" s="182">
        <f t="shared" ca="1" si="12"/>
        <v>9.4091069150122664</v>
      </c>
      <c r="Q10" s="182">
        <f t="shared" ca="1" si="13"/>
        <v>0</v>
      </c>
      <c r="R10" s="183">
        <f t="shared" ca="1" si="14"/>
        <v>420.40890000000002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400.40890000000002</v>
      </c>
      <c r="H11" s="184">
        <f t="shared" ca="1" si="2"/>
        <v>384.27242100000001</v>
      </c>
      <c r="I11" s="185">
        <f t="shared" ca="1" si="5"/>
        <v>298.45999999999998</v>
      </c>
      <c r="J11" s="182">
        <f t="shared" ca="1" si="6"/>
        <v>76.78</v>
      </c>
      <c r="K11" s="182">
        <f t="shared" ca="1" si="7"/>
        <v>9.0299999999999994</v>
      </c>
      <c r="L11" s="182">
        <f t="shared" ca="1" si="8"/>
        <v>0</v>
      </c>
      <c r="M11" s="183">
        <f t="shared" ca="1" si="9"/>
        <v>384.27</v>
      </c>
      <c r="N11" s="181">
        <f t="shared" ca="1" si="10"/>
        <v>310.99497825487288</v>
      </c>
      <c r="O11" s="182">
        <f t="shared" ca="1" si="11"/>
        <v>80.004672084732093</v>
      </c>
      <c r="P11" s="182">
        <f t="shared" ca="1" si="12"/>
        <v>9.4092496603950355</v>
      </c>
      <c r="Q11" s="182">
        <f t="shared" ca="1" si="13"/>
        <v>0</v>
      </c>
      <c r="R11" s="183">
        <f t="shared" ca="1" si="14"/>
        <v>400.40890000000002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397.40890000000002</v>
      </c>
      <c r="H12" s="184">
        <f t="shared" ca="1" si="2"/>
        <v>381.39332100000001</v>
      </c>
      <c r="I12" s="185">
        <f t="shared" ca="1" si="5"/>
        <v>295.58</v>
      </c>
      <c r="J12" s="182">
        <f t="shared" ca="1" si="6"/>
        <v>76.78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381.39</v>
      </c>
      <c r="N12" s="181">
        <f t="shared" ca="1" si="10"/>
        <v>307.99476300374943</v>
      </c>
      <c r="O12" s="182">
        <f t="shared" ca="1" si="11"/>
        <v>80.004864684443746</v>
      </c>
      <c r="P12" s="182">
        <f t="shared" ca="1" si="12"/>
        <v>9.4092723118068111</v>
      </c>
      <c r="Q12" s="182">
        <f t="shared" ca="1" si="13"/>
        <v>0</v>
      </c>
      <c r="R12" s="183">
        <f t="shared" ca="1" si="14"/>
        <v>397.40890000000002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396.40890000000002</v>
      </c>
      <c r="H13" s="184">
        <f t="shared" ca="1" si="2"/>
        <v>380.43362100000002</v>
      </c>
      <c r="I13" s="185">
        <f t="shared" ca="1" si="5"/>
        <v>294.62</v>
      </c>
      <c r="J13" s="182">
        <f t="shared" ca="1" si="6"/>
        <v>76.78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380.42999999999995</v>
      </c>
      <c r="N13" s="181">
        <f t="shared" ca="1" si="10"/>
        <v>306.9946905291381</v>
      </c>
      <c r="O13" s="182">
        <f t="shared" ca="1" si="11"/>
        <v>80.004929532371264</v>
      </c>
      <c r="P13" s="182">
        <f t="shared" ca="1" si="12"/>
        <v>9.4092799384906556</v>
      </c>
      <c r="Q13" s="182">
        <f t="shared" ca="1" si="13"/>
        <v>0</v>
      </c>
      <c r="R13" s="183">
        <f t="shared" ca="1" si="14"/>
        <v>396.40890000000002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377.55389100000002</v>
      </c>
      <c r="H14" s="184">
        <f t="shared" ca="1" si="2"/>
        <v>362.33846899999998</v>
      </c>
      <c r="I14" s="185">
        <f t="shared" ca="1" si="5"/>
        <v>280.43</v>
      </c>
      <c r="J14" s="182">
        <f t="shared" ca="1" si="6"/>
        <v>77.09</v>
      </c>
      <c r="K14" s="182">
        <f t="shared" ca="1" si="7"/>
        <v>4.82</v>
      </c>
      <c r="L14" s="182">
        <f t="shared" ca="1" si="8"/>
        <v>0</v>
      </c>
      <c r="M14" s="183">
        <f t="shared" ca="1" si="9"/>
        <v>362.34</v>
      </c>
      <c r="N14" s="181">
        <f t="shared" ca="1" si="10"/>
        <v>292.20466317030969</v>
      </c>
      <c r="O14" s="182">
        <f t="shared" ca="1" si="11"/>
        <v>80.326846214025522</v>
      </c>
      <c r="P14" s="182">
        <f t="shared" ca="1" si="12"/>
        <v>5.0223816156648455</v>
      </c>
      <c r="Q14" s="182">
        <f t="shared" ca="1" si="13"/>
        <v>0</v>
      </c>
      <c r="R14" s="183">
        <f t="shared" ca="1" si="14"/>
        <v>377.55389100000008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377.45403900000002</v>
      </c>
      <c r="H15" s="184">
        <f t="shared" ca="1" si="2"/>
        <v>362.24264099999999</v>
      </c>
      <c r="I15" s="185">
        <f t="shared" ca="1" si="5"/>
        <v>280.13</v>
      </c>
      <c r="J15" s="182">
        <f t="shared" ca="1" si="6"/>
        <v>77.28</v>
      </c>
      <c r="K15" s="182">
        <f t="shared" ca="1" si="7"/>
        <v>4.83</v>
      </c>
      <c r="L15" s="182">
        <f t="shared" ca="1" si="8"/>
        <v>0</v>
      </c>
      <c r="M15" s="183">
        <f t="shared" ca="1" si="9"/>
        <v>362.23999999999995</v>
      </c>
      <c r="N15" s="181">
        <f t="shared" ca="1" si="10"/>
        <v>291.89542829358993</v>
      </c>
      <c r="O15" s="182">
        <f t="shared" ca="1" si="11"/>
        <v>80.525751253091883</v>
      </c>
      <c r="P15" s="182">
        <f t="shared" ca="1" si="12"/>
        <v>5.0328594533182427</v>
      </c>
      <c r="Q15" s="182">
        <f t="shared" ca="1" si="13"/>
        <v>0</v>
      </c>
      <c r="R15" s="183">
        <f t="shared" ca="1" si="14"/>
        <v>377.45403900000002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377.65547400000003</v>
      </c>
      <c r="H16" s="184">
        <f t="shared" ca="1" si="2"/>
        <v>362.43595800000003</v>
      </c>
      <c r="I16" s="185">
        <f t="shared" ca="1" si="5"/>
        <v>280.72000000000003</v>
      </c>
      <c r="J16" s="182">
        <f t="shared" ca="1" si="6"/>
        <v>76.91</v>
      </c>
      <c r="K16" s="182">
        <f t="shared" ca="1" si="7"/>
        <v>4.8099999999999996</v>
      </c>
      <c r="L16" s="182">
        <f t="shared" ca="1" si="8"/>
        <v>0</v>
      </c>
      <c r="M16" s="183">
        <f t="shared" ca="1" si="9"/>
        <v>362.44</v>
      </c>
      <c r="N16" s="181">
        <f t="shared" ca="1" si="10"/>
        <v>292.50481365544647</v>
      </c>
      <c r="O16" s="182">
        <f t="shared" ca="1" si="11"/>
        <v>80.138733322315403</v>
      </c>
      <c r="P16" s="182">
        <f t="shared" ca="1" si="12"/>
        <v>5.0119270222381624</v>
      </c>
      <c r="Q16" s="182">
        <f t="shared" ca="1" si="13"/>
        <v>0</v>
      </c>
      <c r="R16" s="183">
        <f t="shared" ca="1" si="14"/>
        <v>377.65547400000003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400</v>
      </c>
      <c r="H17" s="184">
        <f t="shared" ca="1" si="2"/>
        <v>383.88</v>
      </c>
      <c r="I17" s="185">
        <f t="shared" ca="1" si="5"/>
        <v>302.31</v>
      </c>
      <c r="J17" s="182">
        <f t="shared" ca="1" si="6"/>
        <v>76.78</v>
      </c>
      <c r="K17" s="182">
        <f t="shared" ca="1" si="7"/>
        <v>4.8</v>
      </c>
      <c r="L17" s="182">
        <f t="shared" ca="1" si="8"/>
        <v>0</v>
      </c>
      <c r="M17" s="183">
        <f t="shared" ca="1" si="9"/>
        <v>383.89000000000004</v>
      </c>
      <c r="N17" s="181">
        <f t="shared" ca="1" si="10"/>
        <v>314.99648336763136</v>
      </c>
      <c r="O17" s="182">
        <f t="shared" ca="1" si="11"/>
        <v>80.002083930292542</v>
      </c>
      <c r="P17" s="182">
        <f t="shared" ca="1" si="12"/>
        <v>5.0014327020761158</v>
      </c>
      <c r="Q17" s="182">
        <f t="shared" ca="1" si="13"/>
        <v>0</v>
      </c>
      <c r="R17" s="183">
        <f t="shared" ca="1" si="14"/>
        <v>400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411</v>
      </c>
      <c r="H18" s="184">
        <f t="shared" ca="1" si="2"/>
        <v>394.43669999999997</v>
      </c>
      <c r="I18" s="185">
        <f t="shared" ca="1" si="5"/>
        <v>312.86</v>
      </c>
      <c r="J18" s="182">
        <f t="shared" ca="1" si="6"/>
        <v>76.78</v>
      </c>
      <c r="K18" s="182">
        <f t="shared" ca="1" si="7"/>
        <v>4.8</v>
      </c>
      <c r="L18" s="182">
        <f t="shared" ca="1" si="8"/>
        <v>0</v>
      </c>
      <c r="M18" s="183">
        <f t="shared" ca="1" si="9"/>
        <v>394.44</v>
      </c>
      <c r="N18" s="181">
        <f t="shared" ca="1" si="10"/>
        <v>325.99498022512932</v>
      </c>
      <c r="O18" s="182">
        <f t="shared" ca="1" si="11"/>
        <v>80.003498630970498</v>
      </c>
      <c r="P18" s="182">
        <f t="shared" ca="1" si="12"/>
        <v>5.0015211439002121</v>
      </c>
      <c r="Q18" s="182">
        <f t="shared" ca="1" si="13"/>
        <v>0</v>
      </c>
      <c r="R18" s="183">
        <f t="shared" ca="1" si="14"/>
        <v>411.00000000000006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417</v>
      </c>
      <c r="H19" s="184">
        <f t="shared" ca="1" si="2"/>
        <v>400.19490000000002</v>
      </c>
      <c r="I19" s="185">
        <f t="shared" ca="1" si="5"/>
        <v>318.62</v>
      </c>
      <c r="J19" s="182">
        <f t="shared" ca="1" si="6"/>
        <v>76.78</v>
      </c>
      <c r="K19" s="182">
        <f t="shared" ca="1" si="7"/>
        <v>4.8</v>
      </c>
      <c r="L19" s="182">
        <f t="shared" ca="1" si="8"/>
        <v>0</v>
      </c>
      <c r="M19" s="183">
        <f t="shared" ca="1" si="9"/>
        <v>400.2</v>
      </c>
      <c r="N19" s="181">
        <f t="shared" ca="1" si="10"/>
        <v>331.99535232383806</v>
      </c>
      <c r="O19" s="182">
        <f t="shared" ca="1" si="11"/>
        <v>80.003148425787103</v>
      </c>
      <c r="P19" s="182">
        <f t="shared" ca="1" si="12"/>
        <v>5.0014992503748124</v>
      </c>
      <c r="Q19" s="182">
        <f t="shared" ca="1" si="13"/>
        <v>0</v>
      </c>
      <c r="R19" s="183">
        <f t="shared" ca="1" si="14"/>
        <v>417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419</v>
      </c>
      <c r="H20" s="184">
        <f t="shared" ca="1" si="2"/>
        <v>402.11430000000001</v>
      </c>
      <c r="I20" s="185">
        <f t="shared" ca="1" si="5"/>
        <v>320.54000000000002</v>
      </c>
      <c r="J20" s="182">
        <f t="shared" ca="1" si="6"/>
        <v>76.78</v>
      </c>
      <c r="K20" s="182">
        <f t="shared" ca="1" si="7"/>
        <v>4.8</v>
      </c>
      <c r="L20" s="182">
        <f t="shared" ca="1" si="8"/>
        <v>0</v>
      </c>
      <c r="M20" s="183">
        <f t="shared" ca="1" si="9"/>
        <v>402.12000000000006</v>
      </c>
      <c r="N20" s="181">
        <f t="shared" ca="1" si="10"/>
        <v>333.99547398786433</v>
      </c>
      <c r="O20" s="182">
        <f t="shared" ca="1" si="11"/>
        <v>80.003033920222819</v>
      </c>
      <c r="P20" s="182">
        <f t="shared" ca="1" si="12"/>
        <v>5.0014920919128611</v>
      </c>
      <c r="Q20" s="182">
        <f t="shared" ca="1" si="13"/>
        <v>0</v>
      </c>
      <c r="R20" s="183">
        <f t="shared" ca="1" si="14"/>
        <v>419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428</v>
      </c>
      <c r="H21" s="184">
        <f t="shared" ca="1" si="2"/>
        <v>410.7516</v>
      </c>
      <c r="I21" s="185">
        <f t="shared" ca="1" si="5"/>
        <v>329.18</v>
      </c>
      <c r="J21" s="182">
        <f t="shared" ca="1" si="6"/>
        <v>76.78</v>
      </c>
      <c r="K21" s="182">
        <f t="shared" ca="1" si="7"/>
        <v>4.8</v>
      </c>
      <c r="L21" s="182">
        <f t="shared" ca="1" si="8"/>
        <v>0</v>
      </c>
      <c r="M21" s="183">
        <f t="shared" ca="1" si="9"/>
        <v>410.76000000000005</v>
      </c>
      <c r="N21" s="181">
        <f t="shared" ca="1" si="10"/>
        <v>342.9960074009154</v>
      </c>
      <c r="O21" s="182">
        <f t="shared" ca="1" si="11"/>
        <v>80.002531892102439</v>
      </c>
      <c r="P21" s="182">
        <f t="shared" ca="1" si="12"/>
        <v>5.0014607069821793</v>
      </c>
      <c r="Q21" s="182">
        <f t="shared" ca="1" si="13"/>
        <v>0</v>
      </c>
      <c r="R21" s="183">
        <f t="shared" ca="1" si="14"/>
        <v>428.00000000000006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433</v>
      </c>
      <c r="H22" s="184">
        <f t="shared" ca="1" si="2"/>
        <v>415.55009999999999</v>
      </c>
      <c r="I22" s="185">
        <f t="shared" ca="1" si="5"/>
        <v>333.98</v>
      </c>
      <c r="J22" s="182">
        <f t="shared" ca="1" si="6"/>
        <v>76.78</v>
      </c>
      <c r="K22" s="182">
        <f t="shared" ca="1" si="7"/>
        <v>4.8</v>
      </c>
      <c r="L22" s="182">
        <f t="shared" ca="1" si="8"/>
        <v>0</v>
      </c>
      <c r="M22" s="183">
        <f t="shared" ca="1" si="9"/>
        <v>415.56</v>
      </c>
      <c r="N22" s="181">
        <f t="shared" ca="1" si="10"/>
        <v>347.9962941572818</v>
      </c>
      <c r="O22" s="182">
        <f t="shared" ca="1" si="11"/>
        <v>80.002262007892966</v>
      </c>
      <c r="P22" s="182">
        <f t="shared" ca="1" si="12"/>
        <v>5.0014438348252952</v>
      </c>
      <c r="Q22" s="182">
        <f t="shared" ca="1" si="13"/>
        <v>0</v>
      </c>
      <c r="R22" s="183">
        <f t="shared" ca="1" si="14"/>
        <v>433.00000000000006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440</v>
      </c>
      <c r="H23" s="184">
        <f t="shared" ca="1" si="2"/>
        <v>422.26799999999997</v>
      </c>
      <c r="I23" s="185">
        <f t="shared" ca="1" si="5"/>
        <v>340.7</v>
      </c>
      <c r="J23" s="182">
        <f t="shared" ca="1" si="6"/>
        <v>76.78</v>
      </c>
      <c r="K23" s="182">
        <f t="shared" ca="1" si="7"/>
        <v>4.8</v>
      </c>
      <c r="L23" s="182">
        <f t="shared" ca="1" si="8"/>
        <v>0</v>
      </c>
      <c r="M23" s="183">
        <f t="shared" ca="1" si="9"/>
        <v>422.28000000000003</v>
      </c>
      <c r="N23" s="181">
        <f t="shared" ca="1" si="10"/>
        <v>354.99668466420383</v>
      </c>
      <c r="O23" s="182">
        <f t="shared" ca="1" si="11"/>
        <v>80.001894477597816</v>
      </c>
      <c r="P23" s="182">
        <f t="shared" ca="1" si="12"/>
        <v>5.0014208581983528</v>
      </c>
      <c r="Q23" s="182">
        <f t="shared" ca="1" si="13"/>
        <v>0</v>
      </c>
      <c r="R23" s="183">
        <f t="shared" ca="1" si="14"/>
        <v>440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447</v>
      </c>
      <c r="H24" s="184">
        <f t="shared" ca="1" si="2"/>
        <v>428.98590000000002</v>
      </c>
      <c r="I24" s="185">
        <f t="shared" ca="1" si="5"/>
        <v>347.41</v>
      </c>
      <c r="J24" s="182">
        <f t="shared" ca="1" si="6"/>
        <v>76.78</v>
      </c>
      <c r="K24" s="182">
        <f t="shared" ca="1" si="7"/>
        <v>4.8</v>
      </c>
      <c r="L24" s="182">
        <f t="shared" ca="1" si="8"/>
        <v>0</v>
      </c>
      <c r="M24" s="183">
        <f t="shared" ca="1" si="9"/>
        <v>428.99000000000007</v>
      </c>
      <c r="N24" s="181">
        <f t="shared" ca="1" si="10"/>
        <v>361.99508147043053</v>
      </c>
      <c r="O24" s="182">
        <f t="shared" ca="1" si="11"/>
        <v>80.003403342735254</v>
      </c>
      <c r="P24" s="182">
        <f t="shared" ca="1" si="12"/>
        <v>5.0015151868341912</v>
      </c>
      <c r="Q24" s="182">
        <f t="shared" ca="1" si="13"/>
        <v>0</v>
      </c>
      <c r="R24" s="183">
        <f t="shared" ca="1" si="14"/>
        <v>446.99999999999994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453</v>
      </c>
      <c r="H25" s="184">
        <f t="shared" ca="1" si="2"/>
        <v>434.7441</v>
      </c>
      <c r="I25" s="185">
        <f t="shared" ca="1" si="5"/>
        <v>353.17</v>
      </c>
      <c r="J25" s="182">
        <f t="shared" ca="1" si="6"/>
        <v>76.78</v>
      </c>
      <c r="K25" s="182">
        <f t="shared" ca="1" si="7"/>
        <v>4.8</v>
      </c>
      <c r="L25" s="182">
        <f t="shared" ca="1" si="8"/>
        <v>0</v>
      </c>
      <c r="M25" s="183">
        <f t="shared" ca="1" si="9"/>
        <v>434.75000000000006</v>
      </c>
      <c r="N25" s="181">
        <f t="shared" ca="1" si="10"/>
        <v>367.99542265669925</v>
      </c>
      <c r="O25" s="182">
        <f t="shared" ca="1" si="11"/>
        <v>80.00308223116734</v>
      </c>
      <c r="P25" s="182">
        <f t="shared" ca="1" si="12"/>
        <v>5.0014951121334086</v>
      </c>
      <c r="Q25" s="182">
        <f t="shared" ca="1" si="13"/>
        <v>0</v>
      </c>
      <c r="R25" s="183">
        <f t="shared" ca="1" si="14"/>
        <v>453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447</v>
      </c>
      <c r="H26" s="184">
        <f t="shared" ca="1" si="2"/>
        <v>428.98590000000002</v>
      </c>
      <c r="I26" s="185">
        <f t="shared" ca="1" si="5"/>
        <v>347.41</v>
      </c>
      <c r="J26" s="182">
        <f t="shared" ca="1" si="6"/>
        <v>76.78</v>
      </c>
      <c r="K26" s="182">
        <f t="shared" ca="1" si="7"/>
        <v>4.8</v>
      </c>
      <c r="L26" s="182">
        <f t="shared" ca="1" si="8"/>
        <v>0</v>
      </c>
      <c r="M26" s="183">
        <f t="shared" ca="1" si="9"/>
        <v>428.99000000000007</v>
      </c>
      <c r="N26" s="181">
        <f t="shared" ca="1" si="10"/>
        <v>361.99508147043053</v>
      </c>
      <c r="O26" s="182">
        <f t="shared" ca="1" si="11"/>
        <v>80.003403342735254</v>
      </c>
      <c r="P26" s="182">
        <f t="shared" ca="1" si="12"/>
        <v>5.0015151868341912</v>
      </c>
      <c r="Q26" s="182">
        <f t="shared" ca="1" si="13"/>
        <v>0</v>
      </c>
      <c r="R26" s="183">
        <f t="shared" ca="1" si="14"/>
        <v>446.99999999999994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451</v>
      </c>
      <c r="H27" s="184">
        <f t="shared" ca="1" si="2"/>
        <v>432.82470000000001</v>
      </c>
      <c r="I27" s="185">
        <f t="shared" ca="1" si="5"/>
        <v>351.25</v>
      </c>
      <c r="J27" s="182">
        <f t="shared" ca="1" si="6"/>
        <v>76.78</v>
      </c>
      <c r="K27" s="182">
        <f t="shared" ca="1" si="7"/>
        <v>4.8</v>
      </c>
      <c r="L27" s="182">
        <f t="shared" ca="1" si="8"/>
        <v>0</v>
      </c>
      <c r="M27" s="183">
        <f t="shared" ca="1" si="9"/>
        <v>432.83</v>
      </c>
      <c r="N27" s="181">
        <f t="shared" ca="1" si="10"/>
        <v>365.99530993692679</v>
      </c>
      <c r="O27" s="182">
        <f t="shared" ca="1" si="11"/>
        <v>80.003188318739447</v>
      </c>
      <c r="P27" s="182">
        <f t="shared" ca="1" si="12"/>
        <v>5.0015017443338037</v>
      </c>
      <c r="Q27" s="182">
        <f t="shared" ca="1" si="13"/>
        <v>0</v>
      </c>
      <c r="R27" s="183">
        <f t="shared" ca="1" si="14"/>
        <v>451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508</v>
      </c>
      <c r="H28" s="184">
        <f t="shared" ca="1" si="2"/>
        <v>487.52760000000001</v>
      </c>
      <c r="I28" s="185">
        <f t="shared" ca="1" si="5"/>
        <v>367.57</v>
      </c>
      <c r="J28" s="182">
        <f t="shared" ca="1" si="6"/>
        <v>115.16</v>
      </c>
      <c r="K28" s="182">
        <f t="shared" ca="1" si="7"/>
        <v>4.8</v>
      </c>
      <c r="L28" s="182">
        <f t="shared" ca="1" si="8"/>
        <v>0</v>
      </c>
      <c r="M28" s="183">
        <f t="shared" ca="1" si="9"/>
        <v>487.53000000000003</v>
      </c>
      <c r="N28" s="181">
        <f t="shared" ca="1" si="10"/>
        <v>383.00322031464731</v>
      </c>
      <c r="O28" s="182">
        <f t="shared" ca="1" si="11"/>
        <v>119.99524131848298</v>
      </c>
      <c r="P28" s="182">
        <f t="shared" ca="1" si="12"/>
        <v>5.0015383668697302</v>
      </c>
      <c r="Q28" s="182">
        <f t="shared" ca="1" si="13"/>
        <v>0</v>
      </c>
      <c r="R28" s="183">
        <f t="shared" ca="1" si="14"/>
        <v>508.00000000000006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483.86856499999999</v>
      </c>
      <c r="H29" s="184">
        <f t="shared" ca="1" si="2"/>
        <v>464.36866199999997</v>
      </c>
      <c r="I29" s="185">
        <f t="shared" ca="1" si="5"/>
        <v>381.79</v>
      </c>
      <c r="J29" s="182">
        <f t="shared" ca="1" si="6"/>
        <v>77.72</v>
      </c>
      <c r="K29" s="182">
        <f t="shared" ca="1" si="7"/>
        <v>4.8600000000000003</v>
      </c>
      <c r="L29" s="182">
        <f t="shared" ca="1" si="8"/>
        <v>0</v>
      </c>
      <c r="M29" s="183">
        <f t="shared" ca="1" si="9"/>
        <v>464.37</v>
      </c>
      <c r="N29" s="181">
        <f t="shared" ca="1" si="10"/>
        <v>397.82108971585154</v>
      </c>
      <c r="O29" s="182">
        <f t="shared" ca="1" si="11"/>
        <v>80.983407351465431</v>
      </c>
      <c r="P29" s="182">
        <f t="shared" ca="1" si="12"/>
        <v>5.06406793268299</v>
      </c>
      <c r="Q29" s="182">
        <f t="shared" ca="1" si="13"/>
        <v>0</v>
      </c>
      <c r="R29" s="183">
        <f t="shared" ca="1" si="14"/>
        <v>483.86856499999993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479</v>
      </c>
      <c r="H30" s="184">
        <f t="shared" ca="1" si="2"/>
        <v>459.69630000000001</v>
      </c>
      <c r="I30" s="185">
        <f t="shared" ca="1" si="5"/>
        <v>378.12</v>
      </c>
      <c r="J30" s="182">
        <f t="shared" ca="1" si="6"/>
        <v>76.78</v>
      </c>
      <c r="K30" s="182">
        <f t="shared" ca="1" si="7"/>
        <v>4.8</v>
      </c>
      <c r="L30" s="182">
        <f t="shared" ca="1" si="8"/>
        <v>0</v>
      </c>
      <c r="M30" s="183">
        <f t="shared" ca="1" si="9"/>
        <v>459.7</v>
      </c>
      <c r="N30" s="181">
        <f t="shared" ca="1" si="10"/>
        <v>393.99495323036763</v>
      </c>
      <c r="O30" s="182">
        <f t="shared" ca="1" si="11"/>
        <v>80.003524037415715</v>
      </c>
      <c r="P30" s="182">
        <f t="shared" ca="1" si="12"/>
        <v>5.0015227322166638</v>
      </c>
      <c r="Q30" s="182">
        <f t="shared" ca="1" si="13"/>
        <v>0</v>
      </c>
      <c r="R30" s="183">
        <f t="shared" ca="1" si="14"/>
        <v>479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447</v>
      </c>
      <c r="H31" s="184">
        <f t="shared" ca="1" si="2"/>
        <v>428.98590000000002</v>
      </c>
      <c r="I31" s="185">
        <f t="shared" ca="1" si="5"/>
        <v>347.41</v>
      </c>
      <c r="J31" s="182">
        <f t="shared" ca="1" si="6"/>
        <v>76.78</v>
      </c>
      <c r="K31" s="182">
        <f t="shared" ca="1" si="7"/>
        <v>4.8</v>
      </c>
      <c r="L31" s="182">
        <f t="shared" ca="1" si="8"/>
        <v>0</v>
      </c>
      <c r="M31" s="183">
        <f t="shared" ca="1" si="9"/>
        <v>428.99000000000007</v>
      </c>
      <c r="N31" s="181">
        <f t="shared" ca="1" si="10"/>
        <v>361.99508147043053</v>
      </c>
      <c r="O31" s="182">
        <f t="shared" ca="1" si="11"/>
        <v>80.003403342735254</v>
      </c>
      <c r="P31" s="182">
        <f t="shared" ca="1" si="12"/>
        <v>5.0015151868341912</v>
      </c>
      <c r="Q31" s="182">
        <f t="shared" ca="1" si="13"/>
        <v>0</v>
      </c>
      <c r="R31" s="183">
        <f t="shared" ca="1" si="14"/>
        <v>446.99999999999994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417</v>
      </c>
      <c r="H32" s="184">
        <f t="shared" ca="1" si="2"/>
        <v>400.19490000000002</v>
      </c>
      <c r="I32" s="185">
        <f t="shared" ca="1" si="5"/>
        <v>318.62</v>
      </c>
      <c r="J32" s="182">
        <f t="shared" ca="1" si="6"/>
        <v>76.78</v>
      </c>
      <c r="K32" s="182">
        <f t="shared" ca="1" si="7"/>
        <v>4.8</v>
      </c>
      <c r="L32" s="182">
        <f t="shared" ca="1" si="8"/>
        <v>0</v>
      </c>
      <c r="M32" s="183">
        <f t="shared" ca="1" si="9"/>
        <v>400.2</v>
      </c>
      <c r="N32" s="181">
        <f t="shared" ca="1" si="10"/>
        <v>331.99535232383806</v>
      </c>
      <c r="O32" s="182">
        <f t="shared" ca="1" si="11"/>
        <v>80.003148425787103</v>
      </c>
      <c r="P32" s="182">
        <f t="shared" ca="1" si="12"/>
        <v>5.0014992503748124</v>
      </c>
      <c r="Q32" s="182">
        <f t="shared" ca="1" si="13"/>
        <v>0</v>
      </c>
      <c r="R32" s="183">
        <f t="shared" ca="1" si="14"/>
        <v>417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386</v>
      </c>
      <c r="H33" s="184">
        <f t="shared" ca="1" si="2"/>
        <v>370.44420000000002</v>
      </c>
      <c r="I33" s="185">
        <f t="shared" ca="1" si="5"/>
        <v>288.87</v>
      </c>
      <c r="J33" s="182">
        <f t="shared" ca="1" si="6"/>
        <v>76.78</v>
      </c>
      <c r="K33" s="182">
        <f t="shared" ca="1" si="7"/>
        <v>4.8</v>
      </c>
      <c r="L33" s="182">
        <f t="shared" ca="1" si="8"/>
        <v>0</v>
      </c>
      <c r="M33" s="183">
        <f t="shared" ca="1" si="9"/>
        <v>370.45</v>
      </c>
      <c r="N33" s="181">
        <f t="shared" ca="1" si="10"/>
        <v>300.99559994601157</v>
      </c>
      <c r="O33" s="182">
        <f t="shared" ca="1" si="11"/>
        <v>80.002915373194753</v>
      </c>
      <c r="P33" s="182">
        <f t="shared" ca="1" si="12"/>
        <v>5.0014846807936282</v>
      </c>
      <c r="Q33" s="182">
        <f t="shared" ca="1" si="13"/>
        <v>0</v>
      </c>
      <c r="R33" s="183">
        <f t="shared" ca="1" si="14"/>
        <v>385.99999999999994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375.76223399999998</v>
      </c>
      <c r="H34" s="184">
        <f t="shared" ca="1" si="2"/>
        <v>360.61901599999999</v>
      </c>
      <c r="I34" s="185">
        <f t="shared" ca="1" si="5"/>
        <v>270</v>
      </c>
      <c r="J34" s="182">
        <f t="shared" ca="1" si="6"/>
        <v>85.62</v>
      </c>
      <c r="K34" s="182">
        <f t="shared" ca="1" si="7"/>
        <v>5</v>
      </c>
      <c r="L34" s="182">
        <f t="shared" ca="1" si="8"/>
        <v>0</v>
      </c>
      <c r="M34" s="183">
        <f t="shared" ca="1" si="9"/>
        <v>360.62</v>
      </c>
      <c r="N34" s="181">
        <f t="shared" ca="1" si="10"/>
        <v>281.33715040763127</v>
      </c>
      <c r="O34" s="182">
        <f t="shared" ca="1" si="11"/>
        <v>89.215136362597761</v>
      </c>
      <c r="P34" s="182">
        <f t="shared" ca="1" si="12"/>
        <v>5.2099472297709513</v>
      </c>
      <c r="Q34" s="182">
        <f t="shared" ca="1" si="13"/>
        <v>0</v>
      </c>
      <c r="R34" s="183">
        <f t="shared" ca="1" si="14"/>
        <v>375.76223399999998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375.76223399999998</v>
      </c>
      <c r="H35" s="184">
        <f t="shared" ca="1" si="2"/>
        <v>360.61901599999999</v>
      </c>
      <c r="I35" s="185">
        <f t="shared" ca="1" si="5"/>
        <v>270</v>
      </c>
      <c r="J35" s="182">
        <f t="shared" ca="1" si="6"/>
        <v>85.62</v>
      </c>
      <c r="K35" s="182">
        <f t="shared" ca="1" si="7"/>
        <v>5</v>
      </c>
      <c r="L35" s="182">
        <f t="shared" ca="1" si="8"/>
        <v>0</v>
      </c>
      <c r="M35" s="183">
        <f t="shared" ca="1" si="9"/>
        <v>360.62</v>
      </c>
      <c r="N35" s="181">
        <f t="shared" ca="1" si="10"/>
        <v>281.33715040763127</v>
      </c>
      <c r="O35" s="182">
        <f t="shared" ca="1" si="11"/>
        <v>89.215136362597761</v>
      </c>
      <c r="P35" s="182">
        <f t="shared" ca="1" si="12"/>
        <v>5.2099472297709513</v>
      </c>
      <c r="Q35" s="182">
        <f t="shared" ca="1" si="13"/>
        <v>0</v>
      </c>
      <c r="R35" s="183">
        <f t="shared" ca="1" si="14"/>
        <v>375.76223399999998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375.76223399999998</v>
      </c>
      <c r="H36" s="184">
        <f t="shared" ca="1" si="2"/>
        <v>360.61901599999999</v>
      </c>
      <c r="I36" s="185">
        <f t="shared" ca="1" si="5"/>
        <v>270</v>
      </c>
      <c r="J36" s="182">
        <f t="shared" ca="1" si="6"/>
        <v>85.62</v>
      </c>
      <c r="K36" s="182">
        <f t="shared" ca="1" si="7"/>
        <v>5</v>
      </c>
      <c r="L36" s="182">
        <f t="shared" ca="1" si="8"/>
        <v>0</v>
      </c>
      <c r="M36" s="183">
        <f t="shared" ca="1" si="9"/>
        <v>360.62</v>
      </c>
      <c r="N36" s="181">
        <f t="shared" ca="1" si="10"/>
        <v>281.33715040763127</v>
      </c>
      <c r="O36" s="182">
        <f t="shared" ca="1" si="11"/>
        <v>89.215136362597761</v>
      </c>
      <c r="P36" s="182">
        <f t="shared" ca="1" si="12"/>
        <v>5.2099472297709513</v>
      </c>
      <c r="Q36" s="182">
        <f t="shared" ca="1" si="13"/>
        <v>0</v>
      </c>
      <c r="R36" s="183">
        <f t="shared" ca="1" si="14"/>
        <v>375.76223399999998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376.37619599999999</v>
      </c>
      <c r="H37" s="184">
        <f t="shared" ca="1" si="2"/>
        <v>361.208235</v>
      </c>
      <c r="I37" s="185">
        <f t="shared" ca="1" si="5"/>
        <v>268.67</v>
      </c>
      <c r="J37" s="182">
        <f t="shared" ca="1" si="6"/>
        <v>87.57</v>
      </c>
      <c r="K37" s="182">
        <f t="shared" ca="1" si="7"/>
        <v>4.9800000000000004</v>
      </c>
      <c r="L37" s="182">
        <f t="shared" ca="1" si="8"/>
        <v>0</v>
      </c>
      <c r="M37" s="183">
        <f t="shared" ca="1" si="9"/>
        <v>361.22</v>
      </c>
      <c r="N37" s="181">
        <f t="shared" ca="1" si="10"/>
        <v>279.9429504991972</v>
      </c>
      <c r="O37" s="182">
        <f t="shared" ca="1" si="11"/>
        <v>91.24429290659431</v>
      </c>
      <c r="P37" s="182">
        <f t="shared" ca="1" si="12"/>
        <v>5.1889525942085166</v>
      </c>
      <c r="Q37" s="182">
        <f t="shared" ca="1" si="13"/>
        <v>0</v>
      </c>
      <c r="R37" s="183">
        <f t="shared" ca="1" si="14"/>
        <v>376.37619599999999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376.37619599999999</v>
      </c>
      <c r="H38" s="184">
        <f t="shared" ca="1" si="2"/>
        <v>361.208235</v>
      </c>
      <c r="I38" s="185">
        <f t="shared" ca="1" si="5"/>
        <v>268.67</v>
      </c>
      <c r="J38" s="182">
        <f t="shared" ca="1" si="6"/>
        <v>87.57</v>
      </c>
      <c r="K38" s="182">
        <f t="shared" ca="1" si="7"/>
        <v>4.9800000000000004</v>
      </c>
      <c r="L38" s="182">
        <f t="shared" ca="1" si="8"/>
        <v>0</v>
      </c>
      <c r="M38" s="183">
        <f t="shared" ca="1" si="9"/>
        <v>361.22</v>
      </c>
      <c r="N38" s="181">
        <f t="shared" ca="1" si="10"/>
        <v>279.9429504991972</v>
      </c>
      <c r="O38" s="182">
        <f t="shared" ca="1" si="11"/>
        <v>91.24429290659431</v>
      </c>
      <c r="P38" s="182">
        <f t="shared" ca="1" si="12"/>
        <v>5.1889525942085166</v>
      </c>
      <c r="Q38" s="182">
        <f t="shared" ca="1" si="13"/>
        <v>0</v>
      </c>
      <c r="R38" s="183">
        <f t="shared" ca="1" si="14"/>
        <v>376.37619599999999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376.37619599999999</v>
      </c>
      <c r="H39" s="184">
        <f t="shared" ca="1" si="2"/>
        <v>361.208235</v>
      </c>
      <c r="I39" s="185">
        <f t="shared" ca="1" si="5"/>
        <v>268.67</v>
      </c>
      <c r="J39" s="182">
        <f t="shared" ca="1" si="6"/>
        <v>87.57</v>
      </c>
      <c r="K39" s="182">
        <f t="shared" ca="1" si="7"/>
        <v>4.9800000000000004</v>
      </c>
      <c r="L39" s="182">
        <f t="shared" ca="1" si="8"/>
        <v>0</v>
      </c>
      <c r="M39" s="183">
        <f t="shared" ca="1" si="9"/>
        <v>361.22</v>
      </c>
      <c r="N39" s="181">
        <f t="shared" ca="1" si="10"/>
        <v>279.9429504991972</v>
      </c>
      <c r="O39" s="182">
        <f t="shared" ca="1" si="11"/>
        <v>91.24429290659431</v>
      </c>
      <c r="P39" s="182">
        <f t="shared" ca="1" si="12"/>
        <v>5.1889525942085166</v>
      </c>
      <c r="Q39" s="182">
        <f t="shared" ca="1" si="13"/>
        <v>0</v>
      </c>
      <c r="R39" s="183">
        <f t="shared" ca="1" si="14"/>
        <v>376.37619599999999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376.37619599999999</v>
      </c>
      <c r="H40" s="184">
        <f t="shared" ca="1" si="2"/>
        <v>361.208235</v>
      </c>
      <c r="I40" s="185">
        <f t="shared" ca="1" si="5"/>
        <v>268.67</v>
      </c>
      <c r="J40" s="182">
        <f t="shared" ca="1" si="6"/>
        <v>87.57</v>
      </c>
      <c r="K40" s="182">
        <f t="shared" ca="1" si="7"/>
        <v>4.9800000000000004</v>
      </c>
      <c r="L40" s="182">
        <f t="shared" ca="1" si="8"/>
        <v>0</v>
      </c>
      <c r="M40" s="183">
        <f t="shared" ca="1" si="9"/>
        <v>361.22</v>
      </c>
      <c r="N40" s="181">
        <f t="shared" ca="1" si="10"/>
        <v>279.9429504991972</v>
      </c>
      <c r="O40" s="182">
        <f t="shared" ca="1" si="11"/>
        <v>91.24429290659431</v>
      </c>
      <c r="P40" s="182">
        <f t="shared" ca="1" si="12"/>
        <v>5.1889525942085166</v>
      </c>
      <c r="Q40" s="182">
        <f t="shared" ca="1" si="13"/>
        <v>0</v>
      </c>
      <c r="R40" s="183">
        <f t="shared" ca="1" si="14"/>
        <v>376.37619599999999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376.38074999999998</v>
      </c>
      <c r="H41" s="184">
        <f t="shared" ca="1" si="2"/>
        <v>361.21260599999999</v>
      </c>
      <c r="I41" s="185">
        <f t="shared" ca="1" si="5"/>
        <v>268.67</v>
      </c>
      <c r="J41" s="182">
        <f t="shared" ca="1" si="6"/>
        <v>87.57</v>
      </c>
      <c r="K41" s="182">
        <f t="shared" ca="1" si="7"/>
        <v>4.9800000000000004</v>
      </c>
      <c r="L41" s="182">
        <f t="shared" ca="1" si="8"/>
        <v>0</v>
      </c>
      <c r="M41" s="183">
        <f t="shared" ca="1" si="9"/>
        <v>361.22</v>
      </c>
      <c r="N41" s="181">
        <f t="shared" ca="1" si="10"/>
        <v>279.94633769586397</v>
      </c>
      <c r="O41" s="182">
        <f t="shared" ca="1" si="11"/>
        <v>91.245396925696241</v>
      </c>
      <c r="P41" s="182">
        <f t="shared" ca="1" si="12"/>
        <v>5.1890153784397324</v>
      </c>
      <c r="Q41" s="182">
        <f t="shared" ca="1" si="13"/>
        <v>0</v>
      </c>
      <c r="R41" s="183">
        <f t="shared" ca="1" si="14"/>
        <v>376.38074999999992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376.38074999999998</v>
      </c>
      <c r="H42" s="184">
        <f t="shared" ca="1" si="2"/>
        <v>361.21260599999999</v>
      </c>
      <c r="I42" s="185">
        <f t="shared" ca="1" si="5"/>
        <v>268.67</v>
      </c>
      <c r="J42" s="182">
        <f t="shared" ca="1" si="6"/>
        <v>87.57</v>
      </c>
      <c r="K42" s="182">
        <f t="shared" ca="1" si="7"/>
        <v>4.9800000000000004</v>
      </c>
      <c r="L42" s="182">
        <f t="shared" ca="1" si="8"/>
        <v>0</v>
      </c>
      <c r="M42" s="183">
        <f t="shared" ca="1" si="9"/>
        <v>361.22</v>
      </c>
      <c r="N42" s="181">
        <f t="shared" ca="1" si="10"/>
        <v>279.94633769586397</v>
      </c>
      <c r="O42" s="182">
        <f t="shared" ca="1" si="11"/>
        <v>91.245396925696241</v>
      </c>
      <c r="P42" s="182">
        <f t="shared" ca="1" si="12"/>
        <v>5.1890153784397324</v>
      </c>
      <c r="Q42" s="182">
        <f t="shared" ca="1" si="13"/>
        <v>0</v>
      </c>
      <c r="R42" s="183">
        <f t="shared" ca="1" si="14"/>
        <v>376.38074999999992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376.38074999999998</v>
      </c>
      <c r="H43" s="184">
        <f t="shared" ca="1" si="2"/>
        <v>361.21260599999999</v>
      </c>
      <c r="I43" s="185">
        <f t="shared" ca="1" si="5"/>
        <v>268.67</v>
      </c>
      <c r="J43" s="182">
        <f t="shared" ca="1" si="6"/>
        <v>87.57</v>
      </c>
      <c r="K43" s="182">
        <f t="shared" ca="1" si="7"/>
        <v>4.9800000000000004</v>
      </c>
      <c r="L43" s="182">
        <f t="shared" ca="1" si="8"/>
        <v>0</v>
      </c>
      <c r="M43" s="183">
        <f t="shared" ca="1" si="9"/>
        <v>361.22</v>
      </c>
      <c r="N43" s="181">
        <f t="shared" ca="1" si="10"/>
        <v>279.94633769586397</v>
      </c>
      <c r="O43" s="182">
        <f t="shared" ca="1" si="11"/>
        <v>91.245396925696241</v>
      </c>
      <c r="P43" s="182">
        <f t="shared" ca="1" si="12"/>
        <v>5.1890153784397324</v>
      </c>
      <c r="Q43" s="182">
        <f t="shared" ca="1" si="13"/>
        <v>0</v>
      </c>
      <c r="R43" s="183">
        <f t="shared" ca="1" si="14"/>
        <v>376.38074999999992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376.38074999999998</v>
      </c>
      <c r="H44" s="184">
        <f t="shared" ca="1" si="2"/>
        <v>361.21260599999999</v>
      </c>
      <c r="I44" s="185">
        <f t="shared" ca="1" si="5"/>
        <v>268.67</v>
      </c>
      <c r="J44" s="182">
        <f t="shared" ca="1" si="6"/>
        <v>87.57</v>
      </c>
      <c r="K44" s="182">
        <f t="shared" ca="1" si="7"/>
        <v>4.9800000000000004</v>
      </c>
      <c r="L44" s="182">
        <f t="shared" ca="1" si="8"/>
        <v>0</v>
      </c>
      <c r="M44" s="183">
        <f t="shared" ca="1" si="9"/>
        <v>361.22</v>
      </c>
      <c r="N44" s="181">
        <f t="shared" ca="1" si="10"/>
        <v>279.94633769586397</v>
      </c>
      <c r="O44" s="182">
        <f t="shared" ca="1" si="11"/>
        <v>91.245396925696241</v>
      </c>
      <c r="P44" s="182">
        <f t="shared" ca="1" si="12"/>
        <v>5.1890153784397324</v>
      </c>
      <c r="Q44" s="182">
        <f t="shared" ca="1" si="13"/>
        <v>0</v>
      </c>
      <c r="R44" s="183">
        <f t="shared" ca="1" si="14"/>
        <v>376.38074999999992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376.38074999999998</v>
      </c>
      <c r="H45" s="184">
        <f t="shared" ca="1" si="2"/>
        <v>361.21260599999999</v>
      </c>
      <c r="I45" s="185">
        <f t="shared" ca="1" si="5"/>
        <v>268.67</v>
      </c>
      <c r="J45" s="182">
        <f t="shared" ca="1" si="6"/>
        <v>87.57</v>
      </c>
      <c r="K45" s="182">
        <f t="shared" ca="1" si="7"/>
        <v>4.9800000000000004</v>
      </c>
      <c r="L45" s="182">
        <f t="shared" ca="1" si="8"/>
        <v>0</v>
      </c>
      <c r="M45" s="183">
        <f t="shared" ca="1" si="9"/>
        <v>361.22</v>
      </c>
      <c r="N45" s="181">
        <f t="shared" ca="1" si="10"/>
        <v>279.94633769586397</v>
      </c>
      <c r="O45" s="182">
        <f t="shared" ca="1" si="11"/>
        <v>91.245396925696241</v>
      </c>
      <c r="P45" s="182">
        <f t="shared" ca="1" si="12"/>
        <v>5.1890153784397324</v>
      </c>
      <c r="Q45" s="182">
        <f t="shared" ca="1" si="13"/>
        <v>0</v>
      </c>
      <c r="R45" s="183">
        <f t="shared" ca="1" si="14"/>
        <v>376.38074999999992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376.38074999999998</v>
      </c>
      <c r="H46" s="184">
        <f t="shared" ca="1" si="2"/>
        <v>361.21260599999999</v>
      </c>
      <c r="I46" s="185">
        <f t="shared" ca="1" si="5"/>
        <v>268.67</v>
      </c>
      <c r="J46" s="182">
        <f t="shared" ca="1" si="6"/>
        <v>87.57</v>
      </c>
      <c r="K46" s="182">
        <f t="shared" ca="1" si="7"/>
        <v>4.9800000000000004</v>
      </c>
      <c r="L46" s="182">
        <f t="shared" ca="1" si="8"/>
        <v>0</v>
      </c>
      <c r="M46" s="183">
        <f t="shared" ca="1" si="9"/>
        <v>361.22</v>
      </c>
      <c r="N46" s="181">
        <f t="shared" ca="1" si="10"/>
        <v>279.94633769586397</v>
      </c>
      <c r="O46" s="182">
        <f t="shared" ca="1" si="11"/>
        <v>91.245396925696241</v>
      </c>
      <c r="P46" s="182">
        <f t="shared" ca="1" si="12"/>
        <v>5.1890153784397324</v>
      </c>
      <c r="Q46" s="182">
        <f t="shared" ca="1" si="13"/>
        <v>0</v>
      </c>
      <c r="R46" s="183">
        <f t="shared" ca="1" si="14"/>
        <v>376.38074999999992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376.403661</v>
      </c>
      <c r="H47" s="184">
        <f t="shared" ca="1" si="2"/>
        <v>361.23459300000002</v>
      </c>
      <c r="I47" s="185">
        <f t="shared" ca="1" si="5"/>
        <v>268.68</v>
      </c>
      <c r="J47" s="182">
        <f t="shared" ca="1" si="6"/>
        <v>87.57</v>
      </c>
      <c r="K47" s="182">
        <f t="shared" ca="1" si="7"/>
        <v>4.9800000000000004</v>
      </c>
      <c r="L47" s="182">
        <f t="shared" ca="1" si="8"/>
        <v>0</v>
      </c>
      <c r="M47" s="183">
        <f t="shared" ca="1" si="9"/>
        <v>361.23</v>
      </c>
      <c r="N47" s="181">
        <f t="shared" ca="1" si="10"/>
        <v>279.96604832787972</v>
      </c>
      <c r="O47" s="182">
        <f t="shared" ca="1" si="11"/>
        <v>91.248425085873251</v>
      </c>
      <c r="P47" s="182">
        <f t="shared" ca="1" si="12"/>
        <v>5.1891875862469901</v>
      </c>
      <c r="Q47" s="182">
        <f t="shared" ca="1" si="13"/>
        <v>0</v>
      </c>
      <c r="R47" s="183">
        <f t="shared" ca="1" si="14"/>
        <v>376.40366099999994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376.369507</v>
      </c>
      <c r="H48" s="184">
        <f t="shared" ca="1" si="2"/>
        <v>361.20181600000001</v>
      </c>
      <c r="I48" s="185">
        <f t="shared" ca="1" si="5"/>
        <v>268.66000000000003</v>
      </c>
      <c r="J48" s="182">
        <f t="shared" ca="1" si="6"/>
        <v>87.56</v>
      </c>
      <c r="K48" s="182">
        <f t="shared" ca="1" si="7"/>
        <v>4.9800000000000004</v>
      </c>
      <c r="L48" s="182">
        <f t="shared" ca="1" si="8"/>
        <v>0</v>
      </c>
      <c r="M48" s="183">
        <f t="shared" ca="1" si="9"/>
        <v>361.20000000000005</v>
      </c>
      <c r="N48" s="181">
        <f t="shared" ca="1" si="10"/>
        <v>279.94305578798446</v>
      </c>
      <c r="O48" s="182">
        <f t="shared" ca="1" si="11"/>
        <v>91.237303524141751</v>
      </c>
      <c r="P48" s="182">
        <f t="shared" ca="1" si="12"/>
        <v>5.1891476878737546</v>
      </c>
      <c r="Q48" s="182">
        <f t="shared" ca="1" si="13"/>
        <v>0</v>
      </c>
      <c r="R48" s="183">
        <f t="shared" ca="1" si="14"/>
        <v>376.36950699999994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376.403661</v>
      </c>
      <c r="H49" s="184">
        <f t="shared" ca="1" si="2"/>
        <v>361.23459300000002</v>
      </c>
      <c r="I49" s="185">
        <f t="shared" ca="1" si="5"/>
        <v>268.68</v>
      </c>
      <c r="J49" s="182">
        <f t="shared" ca="1" si="6"/>
        <v>87.57</v>
      </c>
      <c r="K49" s="182">
        <f t="shared" ca="1" si="7"/>
        <v>4.9800000000000004</v>
      </c>
      <c r="L49" s="182">
        <f t="shared" ca="1" si="8"/>
        <v>0</v>
      </c>
      <c r="M49" s="183">
        <f t="shared" ca="1" si="9"/>
        <v>361.23</v>
      </c>
      <c r="N49" s="181">
        <f t="shared" ca="1" si="10"/>
        <v>279.96604832787972</v>
      </c>
      <c r="O49" s="182">
        <f t="shared" ca="1" si="11"/>
        <v>91.248425085873251</v>
      </c>
      <c r="P49" s="182">
        <f t="shared" ca="1" si="12"/>
        <v>5.1891875862469901</v>
      </c>
      <c r="Q49" s="182">
        <f t="shared" ca="1" si="13"/>
        <v>0</v>
      </c>
      <c r="R49" s="183">
        <f t="shared" ca="1" si="14"/>
        <v>376.40366099999994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376.369507</v>
      </c>
      <c r="H50" s="184">
        <f t="shared" ca="1" si="2"/>
        <v>361.20181600000001</v>
      </c>
      <c r="I50" s="185">
        <f t="shared" ca="1" si="5"/>
        <v>268.66000000000003</v>
      </c>
      <c r="J50" s="182">
        <f t="shared" ca="1" si="6"/>
        <v>87.56</v>
      </c>
      <c r="K50" s="182">
        <f t="shared" ca="1" si="7"/>
        <v>4.9800000000000004</v>
      </c>
      <c r="L50" s="182">
        <f t="shared" ca="1" si="8"/>
        <v>0</v>
      </c>
      <c r="M50" s="183">
        <f t="shared" ca="1" si="9"/>
        <v>361.20000000000005</v>
      </c>
      <c r="N50" s="181">
        <f t="shared" ca="1" si="10"/>
        <v>279.94305578798446</v>
      </c>
      <c r="O50" s="182">
        <f t="shared" ca="1" si="11"/>
        <v>91.237303524141751</v>
      </c>
      <c r="P50" s="182">
        <f t="shared" ca="1" si="12"/>
        <v>5.1891476878737546</v>
      </c>
      <c r="Q50" s="182">
        <f t="shared" ca="1" si="13"/>
        <v>0</v>
      </c>
      <c r="R50" s="183">
        <f t="shared" ca="1" si="14"/>
        <v>376.36950699999994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376.76807600000001</v>
      </c>
      <c r="H51" s="184">
        <f t="shared" ca="1" si="2"/>
        <v>361.58432299999998</v>
      </c>
      <c r="I51" s="185">
        <f t="shared" ca="1" si="5"/>
        <v>265.72000000000003</v>
      </c>
      <c r="J51" s="182">
        <f t="shared" ca="1" si="6"/>
        <v>86.6</v>
      </c>
      <c r="K51" s="182">
        <f t="shared" ca="1" si="7"/>
        <v>9.26</v>
      </c>
      <c r="L51" s="182">
        <f t="shared" ca="1" si="8"/>
        <v>0</v>
      </c>
      <c r="M51" s="183">
        <f t="shared" ca="1" si="9"/>
        <v>361.58000000000004</v>
      </c>
      <c r="N51" s="181">
        <f t="shared" ca="1" si="10"/>
        <v>276.88150106399689</v>
      </c>
      <c r="O51" s="182">
        <f t="shared" ca="1" si="11"/>
        <v>90.237610989545885</v>
      </c>
      <c r="P51" s="182">
        <f t="shared" ca="1" si="12"/>
        <v>9.6489639464572168</v>
      </c>
      <c r="Q51" s="182">
        <f t="shared" ca="1" si="13"/>
        <v>0</v>
      </c>
      <c r="R51" s="183">
        <f t="shared" ca="1" si="14"/>
        <v>376.76807600000001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376.74329999999998</v>
      </c>
      <c r="H52" s="184">
        <f t="shared" ca="1" si="2"/>
        <v>361.56054499999999</v>
      </c>
      <c r="I52" s="185">
        <f t="shared" ca="1" si="5"/>
        <v>265.7</v>
      </c>
      <c r="J52" s="182">
        <f t="shared" ca="1" si="6"/>
        <v>86.6</v>
      </c>
      <c r="K52" s="182">
        <f t="shared" ca="1" si="7"/>
        <v>9.26</v>
      </c>
      <c r="L52" s="182">
        <f t="shared" ca="1" si="8"/>
        <v>0</v>
      </c>
      <c r="M52" s="183">
        <f t="shared" ca="1" si="9"/>
        <v>361.55999999999995</v>
      </c>
      <c r="N52" s="181">
        <f t="shared" ca="1" si="10"/>
        <v>276.85776858612672</v>
      </c>
      <c r="O52" s="182">
        <f t="shared" ca="1" si="11"/>
        <v>90.236668270826399</v>
      </c>
      <c r="P52" s="182">
        <f t="shared" ca="1" si="12"/>
        <v>9.6488631430467962</v>
      </c>
      <c r="Q52" s="182">
        <f t="shared" ca="1" si="13"/>
        <v>0</v>
      </c>
      <c r="R52" s="183">
        <f t="shared" ca="1" si="14"/>
        <v>376.74329999999992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377.21375599999999</v>
      </c>
      <c r="H53" s="184">
        <f t="shared" ca="1" si="2"/>
        <v>362.01204200000001</v>
      </c>
      <c r="I53" s="185">
        <f t="shared" ca="1" si="5"/>
        <v>267.32</v>
      </c>
      <c r="J53" s="182">
        <f t="shared" ca="1" si="6"/>
        <v>85.54</v>
      </c>
      <c r="K53" s="182">
        <f t="shared" ca="1" si="7"/>
        <v>9.15</v>
      </c>
      <c r="L53" s="182">
        <f t="shared" ca="1" si="8"/>
        <v>0</v>
      </c>
      <c r="M53" s="183">
        <f t="shared" ca="1" si="9"/>
        <v>362.01</v>
      </c>
      <c r="N53" s="181">
        <f t="shared" ca="1" si="10"/>
        <v>278.54694968072704</v>
      </c>
      <c r="O53" s="182">
        <f t="shared" ca="1" si="11"/>
        <v>89.132523102234742</v>
      </c>
      <c r="P53" s="182">
        <f t="shared" ca="1" si="12"/>
        <v>9.5342832170382028</v>
      </c>
      <c r="Q53" s="182">
        <f t="shared" ca="1" si="13"/>
        <v>0</v>
      </c>
      <c r="R53" s="183">
        <f t="shared" ca="1" si="14"/>
        <v>377.21375599999999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377.20044999999999</v>
      </c>
      <c r="H54" s="184">
        <f t="shared" ca="1" si="2"/>
        <v>361.99927200000002</v>
      </c>
      <c r="I54" s="185">
        <f t="shared" ca="1" si="5"/>
        <v>267.31</v>
      </c>
      <c r="J54" s="182">
        <f t="shared" ca="1" si="6"/>
        <v>85.54</v>
      </c>
      <c r="K54" s="182">
        <f t="shared" ca="1" si="7"/>
        <v>9.15</v>
      </c>
      <c r="L54" s="182">
        <f t="shared" ca="1" si="8"/>
        <v>0</v>
      </c>
      <c r="M54" s="183">
        <f t="shared" ca="1" si="9"/>
        <v>362</v>
      </c>
      <c r="N54" s="181">
        <f t="shared" ca="1" si="10"/>
        <v>278.53439858977902</v>
      </c>
      <c r="O54" s="182">
        <f t="shared" ca="1" si="11"/>
        <v>89.131841140883978</v>
      </c>
      <c r="P54" s="182">
        <f t="shared" ca="1" si="12"/>
        <v>9.5342102693370165</v>
      </c>
      <c r="Q54" s="182">
        <f t="shared" ca="1" si="13"/>
        <v>0</v>
      </c>
      <c r="R54" s="183">
        <f t="shared" ca="1" si="14"/>
        <v>377.20044999999999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376.973794</v>
      </c>
      <c r="H55" s="184">
        <f t="shared" ca="1" si="2"/>
        <v>361.78174999999999</v>
      </c>
      <c r="I55" s="185">
        <f t="shared" ca="1" si="5"/>
        <v>269.01</v>
      </c>
      <c r="J55" s="182">
        <f t="shared" ca="1" si="6"/>
        <v>87.88</v>
      </c>
      <c r="K55" s="182">
        <f t="shared" ca="1" si="7"/>
        <v>4.8899999999999997</v>
      </c>
      <c r="L55" s="182">
        <f t="shared" ca="1" si="8"/>
        <v>0</v>
      </c>
      <c r="M55" s="183">
        <f t="shared" ca="1" si="9"/>
        <v>361.78</v>
      </c>
      <c r="N55" s="181">
        <f t="shared" ca="1" si="10"/>
        <v>280.30770170805459</v>
      </c>
      <c r="O55" s="182">
        <f t="shared" ca="1" si="11"/>
        <v>91.570725348886043</v>
      </c>
      <c r="P55" s="182">
        <f t="shared" ca="1" si="12"/>
        <v>5.0953669430593171</v>
      </c>
      <c r="Q55" s="182">
        <f t="shared" ca="1" si="13"/>
        <v>0</v>
      </c>
      <c r="R55" s="183">
        <f t="shared" ca="1" si="14"/>
        <v>376.97379399999994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376.95263599999998</v>
      </c>
      <c r="H56" s="184">
        <f t="shared" ca="1" si="2"/>
        <v>361.76144499999998</v>
      </c>
      <c r="I56" s="185">
        <f t="shared" ca="1" si="5"/>
        <v>269.01</v>
      </c>
      <c r="J56" s="182">
        <f t="shared" ca="1" si="6"/>
        <v>87.86</v>
      </c>
      <c r="K56" s="182">
        <f t="shared" ca="1" si="7"/>
        <v>4.8899999999999997</v>
      </c>
      <c r="L56" s="182">
        <f t="shared" ca="1" si="8"/>
        <v>0</v>
      </c>
      <c r="M56" s="183">
        <f t="shared" ca="1" si="9"/>
        <v>361.76</v>
      </c>
      <c r="N56" s="181">
        <f t="shared" ca="1" si="10"/>
        <v>280.30746519891642</v>
      </c>
      <c r="O56" s="182">
        <f t="shared" ca="1" si="11"/>
        <v>91.549808157231311</v>
      </c>
      <c r="P56" s="182">
        <f t="shared" ca="1" si="12"/>
        <v>5.095362643852277</v>
      </c>
      <c r="Q56" s="182">
        <f t="shared" ca="1" si="13"/>
        <v>0</v>
      </c>
      <c r="R56" s="183">
        <f t="shared" ca="1" si="14"/>
        <v>376.95263600000004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432.60890000000001</v>
      </c>
      <c r="H57" s="184">
        <f t="shared" ca="1" si="2"/>
        <v>415.17476099999999</v>
      </c>
      <c r="I57" s="185">
        <f t="shared" ca="1" si="5"/>
        <v>326.29000000000002</v>
      </c>
      <c r="J57" s="182">
        <f t="shared" ca="1" si="6"/>
        <v>79.849999999999994</v>
      </c>
      <c r="K57" s="182">
        <f t="shared" ca="1" si="7"/>
        <v>9.0299999999999994</v>
      </c>
      <c r="L57" s="182">
        <f t="shared" ca="1" si="8"/>
        <v>0</v>
      </c>
      <c r="M57" s="183">
        <f t="shared" ca="1" si="9"/>
        <v>415.16999999999996</v>
      </c>
      <c r="N57" s="181">
        <f t="shared" ca="1" si="10"/>
        <v>339.99556321747724</v>
      </c>
      <c r="O57" s="182">
        <f t="shared" ca="1" si="11"/>
        <v>83.204038502300264</v>
      </c>
      <c r="P57" s="182">
        <f t="shared" ca="1" si="12"/>
        <v>9.4092982802225595</v>
      </c>
      <c r="Q57" s="182">
        <f t="shared" ca="1" si="13"/>
        <v>0</v>
      </c>
      <c r="R57" s="183">
        <f t="shared" ca="1" si="14"/>
        <v>432.60890000000006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482.60890000000001</v>
      </c>
      <c r="H58" s="184">
        <f t="shared" ca="1" si="2"/>
        <v>463.159761</v>
      </c>
      <c r="I58" s="185">
        <f t="shared" ca="1" si="5"/>
        <v>374.28</v>
      </c>
      <c r="J58" s="182">
        <f t="shared" ca="1" si="6"/>
        <v>79.849999999999994</v>
      </c>
      <c r="K58" s="182">
        <f t="shared" ca="1" si="7"/>
        <v>9.0299999999999994</v>
      </c>
      <c r="L58" s="182">
        <f t="shared" ca="1" si="8"/>
        <v>0</v>
      </c>
      <c r="M58" s="183">
        <f t="shared" ca="1" si="9"/>
        <v>463.15999999999997</v>
      </c>
      <c r="N58" s="181">
        <f t="shared" ca="1" si="10"/>
        <v>389.99667305466789</v>
      </c>
      <c r="O58" s="182">
        <f t="shared" ca="1" si="11"/>
        <v>83.203041421970809</v>
      </c>
      <c r="P58" s="182">
        <f t="shared" ca="1" si="12"/>
        <v>9.4091855233612574</v>
      </c>
      <c r="Q58" s="182">
        <f t="shared" ca="1" si="13"/>
        <v>0</v>
      </c>
      <c r="R58" s="183">
        <f t="shared" ca="1" si="14"/>
        <v>482.60889999999995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456.64608600000003</v>
      </c>
      <c r="H59" s="184">
        <f t="shared" ca="1" si="2"/>
        <v>438.24324899999999</v>
      </c>
      <c r="I59" s="185">
        <f t="shared" ca="1" si="5"/>
        <v>349.36</v>
      </c>
      <c r="J59" s="182">
        <f t="shared" ca="1" si="6"/>
        <v>79.849999999999994</v>
      </c>
      <c r="K59" s="182">
        <f t="shared" ca="1" si="7"/>
        <v>9.0299999999999994</v>
      </c>
      <c r="L59" s="182">
        <f t="shared" ca="1" si="8"/>
        <v>0</v>
      </c>
      <c r="M59" s="183">
        <f t="shared" ca="1" si="9"/>
        <v>438.24</v>
      </c>
      <c r="N59" s="181">
        <f t="shared" ca="1" si="10"/>
        <v>364.03312478313256</v>
      </c>
      <c r="O59" s="182">
        <f t="shared" ca="1" si="11"/>
        <v>83.203701093236589</v>
      </c>
      <c r="P59" s="182">
        <f t="shared" ca="1" si="12"/>
        <v>9.4092601236308884</v>
      </c>
      <c r="Q59" s="182">
        <f t="shared" ca="1" si="13"/>
        <v>0</v>
      </c>
      <c r="R59" s="183">
        <f t="shared" ca="1" si="14"/>
        <v>456.64608600000003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500.60890000000001</v>
      </c>
      <c r="H60" s="184">
        <f t="shared" ca="1" si="2"/>
        <v>480.43436100000002</v>
      </c>
      <c r="I60" s="185">
        <f t="shared" ca="1" si="5"/>
        <v>391.55</v>
      </c>
      <c r="J60" s="182">
        <f t="shared" ca="1" si="6"/>
        <v>79.849999999999994</v>
      </c>
      <c r="K60" s="182">
        <f t="shared" ca="1" si="7"/>
        <v>9.0299999999999994</v>
      </c>
      <c r="L60" s="182">
        <f t="shared" ca="1" si="8"/>
        <v>0</v>
      </c>
      <c r="M60" s="183">
        <f t="shared" ca="1" si="9"/>
        <v>480.42999999999995</v>
      </c>
      <c r="N60" s="181">
        <f t="shared" ca="1" si="10"/>
        <v>407.99578459921321</v>
      </c>
      <c r="O60" s="182">
        <f t="shared" ca="1" si="11"/>
        <v>83.203839612430528</v>
      </c>
      <c r="P60" s="182">
        <f t="shared" ca="1" si="12"/>
        <v>9.4092757883562612</v>
      </c>
      <c r="Q60" s="182">
        <f t="shared" ca="1" si="13"/>
        <v>0</v>
      </c>
      <c r="R60" s="183">
        <f t="shared" ca="1" si="14"/>
        <v>500.60889999999995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561.60889999999995</v>
      </c>
      <c r="H61" s="184">
        <f t="shared" ca="1" si="2"/>
        <v>538.97606099999996</v>
      </c>
      <c r="I61" s="185">
        <f t="shared" ca="1" si="5"/>
        <v>450.1</v>
      </c>
      <c r="J61" s="182">
        <f t="shared" ca="1" si="6"/>
        <v>79.849999999999994</v>
      </c>
      <c r="K61" s="182">
        <f t="shared" ca="1" si="7"/>
        <v>9.0299999999999994</v>
      </c>
      <c r="L61" s="182">
        <f t="shared" ca="1" si="8"/>
        <v>0</v>
      </c>
      <c r="M61" s="183">
        <f t="shared" ca="1" si="9"/>
        <v>538.98</v>
      </c>
      <c r="N61" s="181">
        <f t="shared" ca="1" si="10"/>
        <v>468.99730210768479</v>
      </c>
      <c r="O61" s="182">
        <f t="shared" ca="1" si="11"/>
        <v>83.202476279268225</v>
      </c>
      <c r="P61" s="182">
        <f t="shared" ca="1" si="12"/>
        <v>9.4091216130468638</v>
      </c>
      <c r="Q61" s="182">
        <f t="shared" ca="1" si="13"/>
        <v>0</v>
      </c>
      <c r="R61" s="183">
        <f t="shared" ca="1" si="14"/>
        <v>561.60889999999984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604.94680000000005</v>
      </c>
      <c r="H62" s="184">
        <f t="shared" ca="1" si="2"/>
        <v>580.56744400000002</v>
      </c>
      <c r="I62" s="185">
        <f t="shared" ca="1" si="5"/>
        <v>491.69</v>
      </c>
      <c r="J62" s="182">
        <f t="shared" ca="1" si="6"/>
        <v>79.849999999999994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580.56999999999994</v>
      </c>
      <c r="N62" s="181">
        <f t="shared" ca="1" si="10"/>
        <v>512.33493306922514</v>
      </c>
      <c r="O62" s="182">
        <f t="shared" ca="1" si="11"/>
        <v>83.202717984050167</v>
      </c>
      <c r="P62" s="182">
        <f t="shared" ca="1" si="12"/>
        <v>9.4091489467247715</v>
      </c>
      <c r="Q62" s="182">
        <f t="shared" ca="1" si="13"/>
        <v>0</v>
      </c>
      <c r="R62" s="183">
        <f t="shared" ca="1" si="14"/>
        <v>604.94680000000017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549.84070599999995</v>
      </c>
      <c r="H63" s="184">
        <f t="shared" ca="1" si="2"/>
        <v>527.68212600000004</v>
      </c>
      <c r="I63" s="185">
        <f t="shared" ca="1" si="5"/>
        <v>397.69</v>
      </c>
      <c r="J63" s="182">
        <f t="shared" ca="1" si="6"/>
        <v>120.58</v>
      </c>
      <c r="K63" s="182">
        <f t="shared" ca="1" si="7"/>
        <v>9.41</v>
      </c>
      <c r="L63" s="182">
        <f t="shared" ca="1" si="8"/>
        <v>0</v>
      </c>
      <c r="M63" s="183">
        <f t="shared" ca="1" si="9"/>
        <v>527.67999999999995</v>
      </c>
      <c r="N63" s="181">
        <f t="shared" ca="1" si="10"/>
        <v>414.39161249183678</v>
      </c>
      <c r="O63" s="182">
        <f t="shared" ca="1" si="11"/>
        <v>125.64394537017695</v>
      </c>
      <c r="P63" s="182">
        <f t="shared" ca="1" si="12"/>
        <v>9.8051481379862562</v>
      </c>
      <c r="Q63" s="182">
        <f t="shared" ca="1" si="13"/>
        <v>0</v>
      </c>
      <c r="R63" s="183">
        <f t="shared" ca="1" si="14"/>
        <v>549.84070600000007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492.2989</v>
      </c>
      <c r="H64" s="184">
        <f t="shared" ca="1" si="2"/>
        <v>472.45925399999999</v>
      </c>
      <c r="I64" s="185">
        <f t="shared" ca="1" si="5"/>
        <v>383.58</v>
      </c>
      <c r="J64" s="182">
        <f t="shared" ca="1" si="6"/>
        <v>79.849999999999994</v>
      </c>
      <c r="K64" s="182">
        <f t="shared" ca="1" si="7"/>
        <v>9.0299999999999994</v>
      </c>
      <c r="L64" s="182">
        <f t="shared" ca="1" si="8"/>
        <v>0</v>
      </c>
      <c r="M64" s="183">
        <f t="shared" ca="1" si="9"/>
        <v>472.45999999999992</v>
      </c>
      <c r="N64" s="181">
        <f t="shared" ca="1" si="10"/>
        <v>399.68677149811629</v>
      </c>
      <c r="O64" s="182">
        <f t="shared" ca="1" si="11"/>
        <v>83.202952980146463</v>
      </c>
      <c r="P64" s="182">
        <f t="shared" ca="1" si="12"/>
        <v>9.409175521737291</v>
      </c>
      <c r="Q64" s="182">
        <f t="shared" ca="1" si="13"/>
        <v>0</v>
      </c>
      <c r="R64" s="183">
        <f t="shared" ca="1" si="14"/>
        <v>492.2989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486.13889999999998</v>
      </c>
      <c r="H65" s="184">
        <f t="shared" ca="1" si="2"/>
        <v>466.54750200000001</v>
      </c>
      <c r="I65" s="185">
        <f t="shared" ca="1" si="5"/>
        <v>377.83</v>
      </c>
      <c r="J65" s="182">
        <f t="shared" ca="1" si="6"/>
        <v>79.69</v>
      </c>
      <c r="K65" s="182">
        <f t="shared" ca="1" si="7"/>
        <v>9.0299999999999994</v>
      </c>
      <c r="L65" s="182">
        <f t="shared" ca="1" si="8"/>
        <v>0</v>
      </c>
      <c r="M65" s="183">
        <f t="shared" ca="1" si="9"/>
        <v>466.54999999999995</v>
      </c>
      <c r="N65" s="181">
        <f t="shared" ca="1" si="10"/>
        <v>393.69383900332224</v>
      </c>
      <c r="O65" s="182">
        <f t="shared" ca="1" si="11"/>
        <v>83.035920996677731</v>
      </c>
      <c r="P65" s="182">
        <f t="shared" ca="1" si="12"/>
        <v>9.4091399999999989</v>
      </c>
      <c r="Q65" s="182">
        <f t="shared" ca="1" si="13"/>
        <v>0</v>
      </c>
      <c r="R65" s="183">
        <f t="shared" ca="1" si="14"/>
        <v>486.13889999999992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474.25594799999999</v>
      </c>
      <c r="H66" s="184">
        <f t="shared" ca="1" si="2"/>
        <v>455.14343300000002</v>
      </c>
      <c r="I66" s="185">
        <f t="shared" ca="1" si="5"/>
        <v>366.39</v>
      </c>
      <c r="J66" s="182">
        <f t="shared" ca="1" si="6"/>
        <v>79.709999999999994</v>
      </c>
      <c r="K66" s="182">
        <f t="shared" ca="1" si="7"/>
        <v>9.0299999999999994</v>
      </c>
      <c r="L66" s="182">
        <f t="shared" ca="1" si="8"/>
        <v>0</v>
      </c>
      <c r="M66" s="183">
        <f t="shared" ca="1" si="9"/>
        <v>455.12999999999994</v>
      </c>
      <c r="N66" s="181">
        <f t="shared" ca="1" si="10"/>
        <v>381.78682307850499</v>
      </c>
      <c r="O66" s="182">
        <f t="shared" ca="1" si="11"/>
        <v>83.059656834486844</v>
      </c>
      <c r="P66" s="182">
        <f t="shared" ca="1" si="12"/>
        <v>9.409468087008106</v>
      </c>
      <c r="Q66" s="182">
        <f t="shared" ca="1" si="13"/>
        <v>0</v>
      </c>
      <c r="R66" s="183">
        <f t="shared" ca="1" si="14"/>
        <v>474.25594799999999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481.13889999999998</v>
      </c>
      <c r="H67" s="184">
        <f t="shared" ref="H67:H98" ca="1" si="17">INDIRECT("ISGS_Delhi_pp!" &amp; $V$3 &amp; X67)</f>
        <v>461.74900200000002</v>
      </c>
      <c r="I67" s="185">
        <f t="shared" ca="1" si="5"/>
        <v>373.03</v>
      </c>
      <c r="J67" s="182">
        <f t="shared" ca="1" si="6"/>
        <v>79.69</v>
      </c>
      <c r="K67" s="182">
        <f t="shared" ca="1" si="7"/>
        <v>9.0299999999999994</v>
      </c>
      <c r="L67" s="182">
        <f t="shared" ca="1" si="8"/>
        <v>0</v>
      </c>
      <c r="M67" s="183">
        <f t="shared" ca="1" si="9"/>
        <v>461.74999999999994</v>
      </c>
      <c r="N67" s="181">
        <f t="shared" ca="1" si="10"/>
        <v>388.69354383757445</v>
      </c>
      <c r="O67" s="182">
        <f t="shared" ca="1" si="11"/>
        <v>83.036186120194927</v>
      </c>
      <c r="P67" s="182">
        <f t="shared" ca="1" si="12"/>
        <v>9.4091700422306435</v>
      </c>
      <c r="Q67" s="182">
        <f t="shared" ca="1" si="13"/>
        <v>0</v>
      </c>
      <c r="R67" s="183">
        <f t="shared" ca="1" si="14"/>
        <v>481.13890000000004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473.26761399999998</v>
      </c>
      <c r="H68" s="184">
        <f t="shared" ca="1" si="17"/>
        <v>454.194929</v>
      </c>
      <c r="I68" s="185">
        <f t="shared" ref="I68:I98" ca="1" si="20">INDIRECT("BRPL_EOD!" &amp; $V$3 &amp; X68)</f>
        <v>365.44</v>
      </c>
      <c r="J68" s="182">
        <f t="shared" ref="J68:J98" ca="1" si="21">INDIRECT("BYPL_EOD!" &amp; $V$3 &amp; X68)</f>
        <v>79.709999999999994</v>
      </c>
      <c r="K68" s="182">
        <f t="shared" ref="K68:K98" ca="1" si="22">INDIRECT("TPDDL_EOD!" &amp; $V$3 &amp; X68)</f>
        <v>9.0299999999999994</v>
      </c>
      <c r="L68" s="182">
        <f t="shared" ref="L68:L98" ca="1" si="23">INDIRECT("NDMC_EOD!" &amp; $V$3 &amp; X68)</f>
        <v>0</v>
      </c>
      <c r="M68" s="183">
        <f t="shared" ref="M68:M98" ca="1" si="24">SUM(I68:L68)</f>
        <v>454.17999999999995</v>
      </c>
      <c r="N68" s="181">
        <f t="shared" ref="N68:N98" ca="1" si="25">INDIRECT("BRPL_ISGS_exbus!" &amp; $V$3 &amp; X68)</f>
        <v>380.79817882812983</v>
      </c>
      <c r="O68" s="182">
        <f t="shared" ref="O68:O98" ca="1" si="26">INDIRECT("BYPL_ISGS_exbus!" &amp; $V$3 &amp; X68)</f>
        <v>83.059935514421568</v>
      </c>
      <c r="P68" s="182">
        <f t="shared" ref="P68:P98" ca="1" si="27">INDIRECT("TPDDL_ISGS_exbus!" &amp; $V$3 &amp; X68)</f>
        <v>9.4094996574485865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473.26761399999998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489.13889999999998</v>
      </c>
      <c r="H69" s="184">
        <f t="shared" ca="1" si="17"/>
        <v>469.426602</v>
      </c>
      <c r="I69" s="185">
        <f t="shared" ca="1" si="20"/>
        <v>380.71</v>
      </c>
      <c r="J69" s="182">
        <f t="shared" ca="1" si="21"/>
        <v>79.69</v>
      </c>
      <c r="K69" s="182">
        <f t="shared" ca="1" si="22"/>
        <v>9.0299999999999994</v>
      </c>
      <c r="L69" s="182">
        <f t="shared" ca="1" si="23"/>
        <v>0</v>
      </c>
      <c r="M69" s="183">
        <f t="shared" ca="1" si="24"/>
        <v>469.42999999999995</v>
      </c>
      <c r="N69" s="181">
        <f t="shared" ca="1" si="25"/>
        <v>396.69401320537673</v>
      </c>
      <c r="O69" s="182">
        <f t="shared" ca="1" si="26"/>
        <v>83.035764525062305</v>
      </c>
      <c r="P69" s="182">
        <f t="shared" ca="1" si="27"/>
        <v>9.4091222695609567</v>
      </c>
      <c r="Q69" s="182">
        <f t="shared" ca="1" si="28"/>
        <v>0</v>
      </c>
      <c r="R69" s="183">
        <f t="shared" ca="1" si="29"/>
        <v>489.13889999999998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509.13889999999998</v>
      </c>
      <c r="H70" s="184">
        <f t="shared" ca="1" si="17"/>
        <v>488.62060200000002</v>
      </c>
      <c r="I70" s="185">
        <f t="shared" ca="1" si="20"/>
        <v>399.9</v>
      </c>
      <c r="J70" s="182">
        <f t="shared" ca="1" si="21"/>
        <v>79.69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488.61999999999995</v>
      </c>
      <c r="N70" s="181">
        <f t="shared" ca="1" si="25"/>
        <v>416.69323013793951</v>
      </c>
      <c r="O70" s="182">
        <f t="shared" ca="1" si="26"/>
        <v>83.036467891203799</v>
      </c>
      <c r="P70" s="182">
        <f t="shared" ca="1" si="27"/>
        <v>9.4092019708566959</v>
      </c>
      <c r="Q70" s="182">
        <f t="shared" ca="1" si="28"/>
        <v>0</v>
      </c>
      <c r="R70" s="183">
        <f t="shared" ca="1" si="29"/>
        <v>509.13890000000004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447.97936199999998</v>
      </c>
      <c r="H71" s="184">
        <f t="shared" ca="1" si="17"/>
        <v>429.925794</v>
      </c>
      <c r="I71" s="185">
        <f t="shared" ca="1" si="20"/>
        <v>340.1</v>
      </c>
      <c r="J71" s="182">
        <f t="shared" ca="1" si="21"/>
        <v>80.69</v>
      </c>
      <c r="K71" s="182">
        <f t="shared" ca="1" si="22"/>
        <v>9.14</v>
      </c>
      <c r="L71" s="182">
        <f t="shared" ca="1" si="23"/>
        <v>0</v>
      </c>
      <c r="M71" s="183">
        <f t="shared" ca="1" si="24"/>
        <v>429.93</v>
      </c>
      <c r="N71" s="181">
        <f t="shared" ca="1" si="25"/>
        <v>354.37811042774399</v>
      </c>
      <c r="O71" s="182">
        <f t="shared" ca="1" si="26"/>
        <v>84.077535226153088</v>
      </c>
      <c r="P71" s="182">
        <f t="shared" ca="1" si="27"/>
        <v>9.5237163461028533</v>
      </c>
      <c r="Q71" s="182">
        <f t="shared" ca="1" si="28"/>
        <v>0</v>
      </c>
      <c r="R71" s="183">
        <f t="shared" ca="1" si="29"/>
        <v>447.97936199999992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377.19985700000001</v>
      </c>
      <c r="H72" s="184">
        <f t="shared" ca="1" si="17"/>
        <v>361.99870299999998</v>
      </c>
      <c r="I72" s="185">
        <f t="shared" ca="1" si="20"/>
        <v>272.14</v>
      </c>
      <c r="J72" s="182">
        <f t="shared" ca="1" si="21"/>
        <v>80.709999999999994</v>
      </c>
      <c r="K72" s="182">
        <f t="shared" ca="1" si="22"/>
        <v>9.15</v>
      </c>
      <c r="L72" s="182">
        <f t="shared" ca="1" si="23"/>
        <v>0</v>
      </c>
      <c r="M72" s="183">
        <f t="shared" ca="1" si="24"/>
        <v>361.99999999999994</v>
      </c>
      <c r="N72" s="181">
        <f t="shared" ca="1" si="25"/>
        <v>283.56676542535911</v>
      </c>
      <c r="O72" s="182">
        <f t="shared" ca="1" si="26"/>
        <v>84.098896294116017</v>
      </c>
      <c r="P72" s="182">
        <f t="shared" ca="1" si="27"/>
        <v>9.5341952805248624</v>
      </c>
      <c r="Q72" s="182">
        <f t="shared" ca="1" si="28"/>
        <v>0</v>
      </c>
      <c r="R72" s="183">
        <f t="shared" ca="1" si="29"/>
        <v>377.19985699999995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377.22808099999997</v>
      </c>
      <c r="H73" s="184">
        <f t="shared" ca="1" si="17"/>
        <v>362.02578899999997</v>
      </c>
      <c r="I73" s="185">
        <f t="shared" ca="1" si="20"/>
        <v>272.05</v>
      </c>
      <c r="J73" s="182">
        <f t="shared" ca="1" si="21"/>
        <v>80.84</v>
      </c>
      <c r="K73" s="182">
        <f t="shared" ca="1" si="22"/>
        <v>9.14</v>
      </c>
      <c r="L73" s="182">
        <f t="shared" ca="1" si="23"/>
        <v>0</v>
      </c>
      <c r="M73" s="183">
        <f t="shared" ca="1" si="24"/>
        <v>362.03</v>
      </c>
      <c r="N73" s="181">
        <f t="shared" ca="1" si="25"/>
        <v>283.47070528975496</v>
      </c>
      <c r="O73" s="182">
        <f t="shared" ca="1" si="26"/>
        <v>84.233676955058954</v>
      </c>
      <c r="P73" s="182">
        <f t="shared" ca="1" si="27"/>
        <v>9.5236987551860324</v>
      </c>
      <c r="Q73" s="182">
        <f t="shared" ca="1" si="28"/>
        <v>0</v>
      </c>
      <c r="R73" s="183">
        <f t="shared" ca="1" si="29"/>
        <v>377.22808099999997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377.21525300000002</v>
      </c>
      <c r="H74" s="184">
        <f t="shared" ca="1" si="17"/>
        <v>362.01347800000002</v>
      </c>
      <c r="I74" s="185">
        <f t="shared" ca="1" si="20"/>
        <v>272.02999999999997</v>
      </c>
      <c r="J74" s="182">
        <f t="shared" ca="1" si="21"/>
        <v>80.83</v>
      </c>
      <c r="K74" s="182">
        <f t="shared" ca="1" si="22"/>
        <v>9.14</v>
      </c>
      <c r="L74" s="182">
        <f t="shared" ca="1" si="23"/>
        <v>0</v>
      </c>
      <c r="M74" s="183">
        <f t="shared" ca="1" si="24"/>
        <v>361.99999999999994</v>
      </c>
      <c r="N74" s="181">
        <f t="shared" ca="1" si="25"/>
        <v>283.46371622538675</v>
      </c>
      <c r="O74" s="182">
        <f t="shared" ca="1" si="26"/>
        <v>84.227372651906066</v>
      </c>
      <c r="P74" s="182">
        <f t="shared" ca="1" si="27"/>
        <v>9.5241641227071838</v>
      </c>
      <c r="Q74" s="182">
        <f t="shared" ca="1" si="28"/>
        <v>0</v>
      </c>
      <c r="R74" s="183">
        <f t="shared" ca="1" si="29"/>
        <v>377.21525300000002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377.22808099999997</v>
      </c>
      <c r="H75" s="184">
        <f t="shared" ca="1" si="17"/>
        <v>362.02578899999997</v>
      </c>
      <c r="I75" s="185">
        <f t="shared" ca="1" si="20"/>
        <v>272.05</v>
      </c>
      <c r="J75" s="182">
        <f t="shared" ca="1" si="21"/>
        <v>80.84</v>
      </c>
      <c r="K75" s="182">
        <f t="shared" ca="1" si="22"/>
        <v>9.14</v>
      </c>
      <c r="L75" s="182">
        <f t="shared" ca="1" si="23"/>
        <v>0</v>
      </c>
      <c r="M75" s="183">
        <f t="shared" ca="1" si="24"/>
        <v>362.03</v>
      </c>
      <c r="N75" s="181">
        <f t="shared" ca="1" si="25"/>
        <v>283.47070528975496</v>
      </c>
      <c r="O75" s="182">
        <f t="shared" ca="1" si="26"/>
        <v>84.233676955058954</v>
      </c>
      <c r="P75" s="182">
        <f t="shared" ca="1" si="27"/>
        <v>9.5236987551860324</v>
      </c>
      <c r="Q75" s="182">
        <f t="shared" ca="1" si="28"/>
        <v>0</v>
      </c>
      <c r="R75" s="183">
        <f t="shared" ca="1" si="29"/>
        <v>377.22808099999997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377.21525300000002</v>
      </c>
      <c r="H76" s="184">
        <f t="shared" ca="1" si="17"/>
        <v>362.01347800000002</v>
      </c>
      <c r="I76" s="185">
        <f t="shared" ca="1" si="20"/>
        <v>272.02999999999997</v>
      </c>
      <c r="J76" s="182">
        <f t="shared" ca="1" si="21"/>
        <v>80.83</v>
      </c>
      <c r="K76" s="182">
        <f t="shared" ca="1" si="22"/>
        <v>9.14</v>
      </c>
      <c r="L76" s="182">
        <f t="shared" ca="1" si="23"/>
        <v>0</v>
      </c>
      <c r="M76" s="183">
        <f t="shared" ca="1" si="24"/>
        <v>361.99999999999994</v>
      </c>
      <c r="N76" s="181">
        <f t="shared" ca="1" si="25"/>
        <v>283.46371622538675</v>
      </c>
      <c r="O76" s="182">
        <f t="shared" ca="1" si="26"/>
        <v>84.227372651906066</v>
      </c>
      <c r="P76" s="182">
        <f t="shared" ca="1" si="27"/>
        <v>9.5241641227071838</v>
      </c>
      <c r="Q76" s="182">
        <f t="shared" ca="1" si="28"/>
        <v>0</v>
      </c>
      <c r="R76" s="183">
        <f t="shared" ca="1" si="29"/>
        <v>377.21525300000002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364.63889999999998</v>
      </c>
      <c r="H77" s="184">
        <f t="shared" ca="1" si="17"/>
        <v>349.94395200000002</v>
      </c>
      <c r="I77" s="185">
        <f t="shared" ca="1" si="20"/>
        <v>261.06</v>
      </c>
      <c r="J77" s="182">
        <f t="shared" ca="1" si="21"/>
        <v>79.849999999999994</v>
      </c>
      <c r="K77" s="182">
        <f t="shared" ca="1" si="22"/>
        <v>9.0299999999999994</v>
      </c>
      <c r="L77" s="182">
        <f t="shared" ca="1" si="23"/>
        <v>0</v>
      </c>
      <c r="M77" s="183">
        <f t="shared" ca="1" si="24"/>
        <v>349.93999999999994</v>
      </c>
      <c r="N77" s="181">
        <f t="shared" ca="1" si="25"/>
        <v>272.0255793393153</v>
      </c>
      <c r="O77" s="182">
        <f t="shared" ca="1" si="26"/>
        <v>83.204024018403146</v>
      </c>
      <c r="P77" s="182">
        <f t="shared" ca="1" si="27"/>
        <v>9.4092966422815323</v>
      </c>
      <c r="Q77" s="182">
        <f t="shared" ca="1" si="28"/>
        <v>0</v>
      </c>
      <c r="R77" s="183">
        <f t="shared" ca="1" si="29"/>
        <v>364.63890000000004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364.63889999999998</v>
      </c>
      <c r="H78" s="184">
        <f t="shared" ca="1" si="17"/>
        <v>349.94395200000002</v>
      </c>
      <c r="I78" s="185">
        <f t="shared" ca="1" si="20"/>
        <v>261.06</v>
      </c>
      <c r="J78" s="182">
        <f t="shared" ca="1" si="21"/>
        <v>79.849999999999994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349.93999999999994</v>
      </c>
      <c r="N78" s="181">
        <f t="shared" ca="1" si="25"/>
        <v>272.0255793393153</v>
      </c>
      <c r="O78" s="182">
        <f t="shared" ca="1" si="26"/>
        <v>83.204024018403146</v>
      </c>
      <c r="P78" s="182">
        <f t="shared" ca="1" si="27"/>
        <v>9.4092966422815323</v>
      </c>
      <c r="Q78" s="182">
        <f t="shared" ca="1" si="28"/>
        <v>0</v>
      </c>
      <c r="R78" s="183">
        <f t="shared" ca="1" si="29"/>
        <v>364.63890000000004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362.17011300000001</v>
      </c>
      <c r="H79" s="184">
        <f t="shared" ca="1" si="17"/>
        <v>347.574657</v>
      </c>
      <c r="I79" s="185">
        <f t="shared" ca="1" si="20"/>
        <v>261.58999999999997</v>
      </c>
      <c r="J79" s="182">
        <f t="shared" ca="1" si="21"/>
        <v>76.930000000000007</v>
      </c>
      <c r="K79" s="182">
        <f t="shared" ca="1" si="22"/>
        <v>9.0500000000000007</v>
      </c>
      <c r="L79" s="182">
        <f t="shared" ca="1" si="23"/>
        <v>0</v>
      </c>
      <c r="M79" s="183">
        <f t="shared" ca="1" si="24"/>
        <v>347.57</v>
      </c>
      <c r="N79" s="181">
        <f t="shared" ca="1" si="25"/>
        <v>272.57841545493</v>
      </c>
      <c r="O79" s="182">
        <f t="shared" ca="1" si="26"/>
        <v>80.161540964669001</v>
      </c>
      <c r="P79" s="182">
        <f t="shared" ca="1" si="27"/>
        <v>9.4301565804010732</v>
      </c>
      <c r="Q79" s="182">
        <f t="shared" ca="1" si="28"/>
        <v>0</v>
      </c>
      <c r="R79" s="183">
        <f t="shared" ca="1" si="29"/>
        <v>362.17011300000007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362.09603399999997</v>
      </c>
      <c r="H80" s="184">
        <f t="shared" ca="1" si="17"/>
        <v>347.50356399999998</v>
      </c>
      <c r="I80" s="185">
        <f t="shared" ca="1" si="20"/>
        <v>261.54000000000002</v>
      </c>
      <c r="J80" s="182">
        <f t="shared" ca="1" si="21"/>
        <v>76.91</v>
      </c>
      <c r="K80" s="182">
        <f t="shared" ca="1" si="22"/>
        <v>9.0500000000000007</v>
      </c>
      <c r="L80" s="182">
        <f t="shared" ca="1" si="23"/>
        <v>0</v>
      </c>
      <c r="M80" s="183">
        <f t="shared" ca="1" si="24"/>
        <v>347.50000000000006</v>
      </c>
      <c r="N80" s="181">
        <f t="shared" ca="1" si="25"/>
        <v>272.52545822261868</v>
      </c>
      <c r="O80" s="182">
        <f t="shared" ca="1" si="26"/>
        <v>80.140448848748179</v>
      </c>
      <c r="P80" s="182">
        <f t="shared" ca="1" si="27"/>
        <v>9.4301269286330918</v>
      </c>
      <c r="Q80" s="182">
        <f t="shared" ca="1" si="28"/>
        <v>0</v>
      </c>
      <c r="R80" s="183">
        <f t="shared" ca="1" si="29"/>
        <v>362.09603399999997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414.40890000000002</v>
      </c>
      <c r="H81" s="184">
        <f t="shared" ca="1" si="17"/>
        <v>397.70822099999998</v>
      </c>
      <c r="I81" s="185">
        <f t="shared" ca="1" si="20"/>
        <v>311.89999999999998</v>
      </c>
      <c r="J81" s="182">
        <f t="shared" ca="1" si="21"/>
        <v>76.78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397.70999999999992</v>
      </c>
      <c r="N81" s="181">
        <f t="shared" ca="1" si="25"/>
        <v>324.99594154031831</v>
      </c>
      <c r="O81" s="182">
        <f t="shared" ca="1" si="26"/>
        <v>80.003810168213022</v>
      </c>
      <c r="P81" s="182">
        <f t="shared" ca="1" si="27"/>
        <v>9.4091482914686591</v>
      </c>
      <c r="Q81" s="182">
        <f t="shared" ca="1" si="28"/>
        <v>0</v>
      </c>
      <c r="R81" s="183">
        <f t="shared" ca="1" si="29"/>
        <v>414.40890000000002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414.40890000000002</v>
      </c>
      <c r="H82" s="184">
        <f t="shared" ca="1" si="17"/>
        <v>397.70822099999998</v>
      </c>
      <c r="I82" s="185">
        <f t="shared" ca="1" si="20"/>
        <v>311.89999999999998</v>
      </c>
      <c r="J82" s="182">
        <f t="shared" ca="1" si="21"/>
        <v>76.78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397.70999999999992</v>
      </c>
      <c r="N82" s="181">
        <f t="shared" ca="1" si="25"/>
        <v>324.99594154031831</v>
      </c>
      <c r="O82" s="182">
        <f t="shared" ca="1" si="26"/>
        <v>80.003810168213022</v>
      </c>
      <c r="P82" s="182">
        <f t="shared" ca="1" si="27"/>
        <v>9.4091482914686591</v>
      </c>
      <c r="Q82" s="182">
        <f t="shared" ca="1" si="28"/>
        <v>0</v>
      </c>
      <c r="R82" s="183">
        <f t="shared" ca="1" si="29"/>
        <v>414.40890000000002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439.40890000000002</v>
      </c>
      <c r="H83" s="184">
        <f t="shared" ca="1" si="17"/>
        <v>421.70072099999999</v>
      </c>
      <c r="I83" s="185">
        <f t="shared" ca="1" si="20"/>
        <v>335.89</v>
      </c>
      <c r="J83" s="182">
        <f t="shared" ca="1" si="21"/>
        <v>76.78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421.69999999999993</v>
      </c>
      <c r="N83" s="181">
        <f t="shared" ca="1" si="25"/>
        <v>349.99538871472612</v>
      </c>
      <c r="O83" s="182">
        <f t="shared" ca="1" si="26"/>
        <v>80.004304818591436</v>
      </c>
      <c r="P83" s="182">
        <f t="shared" ca="1" si="27"/>
        <v>9.4092064666824768</v>
      </c>
      <c r="Q83" s="182">
        <f t="shared" ca="1" si="28"/>
        <v>0</v>
      </c>
      <c r="R83" s="183">
        <f t="shared" ca="1" si="29"/>
        <v>439.40890000000002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439.40890000000002</v>
      </c>
      <c r="H84" s="184">
        <f t="shared" ca="1" si="17"/>
        <v>421.70072099999999</v>
      </c>
      <c r="I84" s="185">
        <f t="shared" ca="1" si="20"/>
        <v>335.89</v>
      </c>
      <c r="J84" s="182">
        <f t="shared" ca="1" si="21"/>
        <v>76.78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421.69999999999993</v>
      </c>
      <c r="N84" s="181">
        <f t="shared" ca="1" si="25"/>
        <v>349.99538871472612</v>
      </c>
      <c r="O84" s="182">
        <f t="shared" ca="1" si="26"/>
        <v>80.004304818591436</v>
      </c>
      <c r="P84" s="182">
        <f t="shared" ca="1" si="27"/>
        <v>9.4092064666824768</v>
      </c>
      <c r="Q84" s="182">
        <f t="shared" ca="1" si="28"/>
        <v>0</v>
      </c>
      <c r="R84" s="183">
        <f t="shared" ca="1" si="29"/>
        <v>439.40890000000002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414.40890000000002</v>
      </c>
      <c r="H85" s="184">
        <f t="shared" ca="1" si="17"/>
        <v>397.70822099999998</v>
      </c>
      <c r="I85" s="185">
        <f t="shared" ca="1" si="20"/>
        <v>311.89999999999998</v>
      </c>
      <c r="J85" s="182">
        <f t="shared" ca="1" si="21"/>
        <v>76.78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397.70999999999992</v>
      </c>
      <c r="N85" s="181">
        <f t="shared" ca="1" si="25"/>
        <v>324.99594154031831</v>
      </c>
      <c r="O85" s="182">
        <f t="shared" ca="1" si="26"/>
        <v>80.003810168213022</v>
      </c>
      <c r="P85" s="182">
        <f t="shared" ca="1" si="27"/>
        <v>9.4091482914686591</v>
      </c>
      <c r="Q85" s="182">
        <f t="shared" ca="1" si="28"/>
        <v>0</v>
      </c>
      <c r="R85" s="183">
        <f t="shared" ca="1" si="29"/>
        <v>414.40890000000002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389.40890000000002</v>
      </c>
      <c r="H86" s="184">
        <f t="shared" ca="1" si="17"/>
        <v>373.71572099999997</v>
      </c>
      <c r="I86" s="185">
        <f t="shared" ca="1" si="20"/>
        <v>287.91000000000003</v>
      </c>
      <c r="J86" s="182">
        <f t="shared" ca="1" si="21"/>
        <v>76.78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373.72</v>
      </c>
      <c r="N86" s="181">
        <f t="shared" ca="1" si="25"/>
        <v>299.99656534036183</v>
      </c>
      <c r="O86" s="182">
        <f t="shared" ca="1" si="26"/>
        <v>80.003252012201642</v>
      </c>
      <c r="P86" s="182">
        <f t="shared" ca="1" si="27"/>
        <v>9.4090826474365823</v>
      </c>
      <c r="Q86" s="182">
        <f t="shared" ca="1" si="28"/>
        <v>0</v>
      </c>
      <c r="R86" s="183">
        <f t="shared" ca="1" si="29"/>
        <v>389.40890000000007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376.95600899999999</v>
      </c>
      <c r="H87" s="184">
        <f t="shared" ca="1" si="17"/>
        <v>361.76468199999999</v>
      </c>
      <c r="I87" s="185">
        <f t="shared" ca="1" si="20"/>
        <v>274.2</v>
      </c>
      <c r="J87" s="182">
        <f t="shared" ca="1" si="21"/>
        <v>78.34</v>
      </c>
      <c r="K87" s="182">
        <f t="shared" ca="1" si="22"/>
        <v>9.2200000000000006</v>
      </c>
      <c r="L87" s="182">
        <f t="shared" ca="1" si="23"/>
        <v>0</v>
      </c>
      <c r="M87" s="183">
        <f t="shared" ca="1" si="24"/>
        <v>361.76</v>
      </c>
      <c r="N87" s="181">
        <f t="shared" ca="1" si="25"/>
        <v>285.71798338069436</v>
      </c>
      <c r="O87" s="182">
        <f t="shared" ca="1" si="26"/>
        <v>81.630732377985424</v>
      </c>
      <c r="P87" s="182">
        <f t="shared" ca="1" si="27"/>
        <v>9.6072932413202157</v>
      </c>
      <c r="Q87" s="182">
        <f t="shared" ca="1" si="28"/>
        <v>0</v>
      </c>
      <c r="R87" s="183">
        <f t="shared" ca="1" si="29"/>
        <v>376.95600899999999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376.93570999999997</v>
      </c>
      <c r="H88" s="184">
        <f t="shared" ca="1" si="17"/>
        <v>361.74520100000001</v>
      </c>
      <c r="I88" s="185">
        <f t="shared" ca="1" si="20"/>
        <v>274.19</v>
      </c>
      <c r="J88" s="182">
        <f t="shared" ca="1" si="21"/>
        <v>78.34</v>
      </c>
      <c r="K88" s="182">
        <f t="shared" ca="1" si="22"/>
        <v>9.2100000000000009</v>
      </c>
      <c r="L88" s="182">
        <f t="shared" ca="1" si="23"/>
        <v>0</v>
      </c>
      <c r="M88" s="183">
        <f t="shared" ca="1" si="24"/>
        <v>361.73999999999995</v>
      </c>
      <c r="N88" s="181">
        <f t="shared" ca="1" si="25"/>
        <v>285.70797347514787</v>
      </c>
      <c r="O88" s="182">
        <f t="shared" ca="1" si="26"/>
        <v>81.630849564327974</v>
      </c>
      <c r="P88" s="182">
        <f t="shared" ca="1" si="27"/>
        <v>9.5968869605241327</v>
      </c>
      <c r="Q88" s="182">
        <f t="shared" ca="1" si="28"/>
        <v>0</v>
      </c>
      <c r="R88" s="183">
        <f t="shared" ca="1" si="29"/>
        <v>376.93571000000003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376.95600899999999</v>
      </c>
      <c r="H89" s="184">
        <f t="shared" ca="1" si="17"/>
        <v>361.76468199999999</v>
      </c>
      <c r="I89" s="185">
        <f t="shared" ca="1" si="20"/>
        <v>274.2</v>
      </c>
      <c r="J89" s="182">
        <f t="shared" ca="1" si="21"/>
        <v>78.34</v>
      </c>
      <c r="K89" s="182">
        <f t="shared" ca="1" si="22"/>
        <v>9.2200000000000006</v>
      </c>
      <c r="L89" s="182">
        <f t="shared" ca="1" si="23"/>
        <v>0</v>
      </c>
      <c r="M89" s="183">
        <f t="shared" ca="1" si="24"/>
        <v>361.76</v>
      </c>
      <c r="N89" s="181">
        <f t="shared" ca="1" si="25"/>
        <v>285.71798338069436</v>
      </c>
      <c r="O89" s="182">
        <f t="shared" ca="1" si="26"/>
        <v>81.630732377985424</v>
      </c>
      <c r="P89" s="182">
        <f t="shared" ca="1" si="27"/>
        <v>9.6072932413202157</v>
      </c>
      <c r="Q89" s="182">
        <f t="shared" ca="1" si="28"/>
        <v>0</v>
      </c>
      <c r="R89" s="183">
        <f t="shared" ca="1" si="29"/>
        <v>376.95600899999999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376.93570999999997</v>
      </c>
      <c r="H90" s="184">
        <f t="shared" ca="1" si="17"/>
        <v>361.74520100000001</v>
      </c>
      <c r="I90" s="185">
        <f t="shared" ca="1" si="20"/>
        <v>274.19</v>
      </c>
      <c r="J90" s="182">
        <f t="shared" ca="1" si="21"/>
        <v>78.34</v>
      </c>
      <c r="K90" s="182">
        <f t="shared" ca="1" si="22"/>
        <v>9.2100000000000009</v>
      </c>
      <c r="L90" s="182">
        <f t="shared" ca="1" si="23"/>
        <v>0</v>
      </c>
      <c r="M90" s="183">
        <f t="shared" ca="1" si="24"/>
        <v>361.73999999999995</v>
      </c>
      <c r="N90" s="181">
        <f t="shared" ca="1" si="25"/>
        <v>285.70797347514787</v>
      </c>
      <c r="O90" s="182">
        <f t="shared" ca="1" si="26"/>
        <v>81.630849564327974</v>
      </c>
      <c r="P90" s="182">
        <f t="shared" ca="1" si="27"/>
        <v>9.5968869605241327</v>
      </c>
      <c r="Q90" s="182">
        <f t="shared" ca="1" si="28"/>
        <v>0</v>
      </c>
      <c r="R90" s="183">
        <f t="shared" ca="1" si="29"/>
        <v>376.93571000000003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376.95600899999999</v>
      </c>
      <c r="H91" s="184">
        <f t="shared" ca="1" si="17"/>
        <v>361.76468199999999</v>
      </c>
      <c r="I91" s="185">
        <f t="shared" ca="1" si="20"/>
        <v>274.2</v>
      </c>
      <c r="J91" s="182">
        <f t="shared" ca="1" si="21"/>
        <v>78.34</v>
      </c>
      <c r="K91" s="182">
        <f t="shared" ca="1" si="22"/>
        <v>9.2200000000000006</v>
      </c>
      <c r="L91" s="182">
        <f t="shared" ca="1" si="23"/>
        <v>0</v>
      </c>
      <c r="M91" s="183">
        <f t="shared" ca="1" si="24"/>
        <v>361.76</v>
      </c>
      <c r="N91" s="181">
        <f t="shared" ca="1" si="25"/>
        <v>285.71798338069436</v>
      </c>
      <c r="O91" s="182">
        <f t="shared" ca="1" si="26"/>
        <v>81.630732377985424</v>
      </c>
      <c r="P91" s="182">
        <f t="shared" ca="1" si="27"/>
        <v>9.6072932413202157</v>
      </c>
      <c r="Q91" s="182">
        <f t="shared" ca="1" si="28"/>
        <v>0</v>
      </c>
      <c r="R91" s="183">
        <f t="shared" ca="1" si="29"/>
        <v>376.95600899999999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376.93570999999997</v>
      </c>
      <c r="H92" s="184">
        <f t="shared" ca="1" si="17"/>
        <v>361.74520100000001</v>
      </c>
      <c r="I92" s="185">
        <f t="shared" ca="1" si="20"/>
        <v>274.19</v>
      </c>
      <c r="J92" s="182">
        <f t="shared" ca="1" si="21"/>
        <v>78.34</v>
      </c>
      <c r="K92" s="182">
        <f t="shared" ca="1" si="22"/>
        <v>9.2100000000000009</v>
      </c>
      <c r="L92" s="182">
        <f t="shared" ca="1" si="23"/>
        <v>0</v>
      </c>
      <c r="M92" s="183">
        <f t="shared" ca="1" si="24"/>
        <v>361.73999999999995</v>
      </c>
      <c r="N92" s="181">
        <f t="shared" ca="1" si="25"/>
        <v>285.70797347514787</v>
      </c>
      <c r="O92" s="182">
        <f t="shared" ca="1" si="26"/>
        <v>81.630849564327974</v>
      </c>
      <c r="P92" s="182">
        <f t="shared" ca="1" si="27"/>
        <v>9.5968869605241327</v>
      </c>
      <c r="Q92" s="182">
        <f t="shared" ca="1" si="28"/>
        <v>0</v>
      </c>
      <c r="R92" s="183">
        <f t="shared" ca="1" si="29"/>
        <v>376.93571000000003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376.95600899999999</v>
      </c>
      <c r="H93" s="184">
        <f t="shared" ca="1" si="17"/>
        <v>361.76468199999999</v>
      </c>
      <c r="I93" s="185">
        <f t="shared" ca="1" si="20"/>
        <v>274.2</v>
      </c>
      <c r="J93" s="182">
        <f t="shared" ca="1" si="21"/>
        <v>78.34</v>
      </c>
      <c r="K93" s="182">
        <f t="shared" ca="1" si="22"/>
        <v>9.2200000000000006</v>
      </c>
      <c r="L93" s="182">
        <f t="shared" ca="1" si="23"/>
        <v>0</v>
      </c>
      <c r="M93" s="183">
        <f t="shared" ca="1" si="24"/>
        <v>361.76</v>
      </c>
      <c r="N93" s="181">
        <f t="shared" ca="1" si="25"/>
        <v>285.71798338069436</v>
      </c>
      <c r="O93" s="182">
        <f t="shared" ca="1" si="26"/>
        <v>81.630732377985424</v>
      </c>
      <c r="P93" s="182">
        <f t="shared" ca="1" si="27"/>
        <v>9.6072932413202157</v>
      </c>
      <c r="Q93" s="182">
        <f t="shared" ca="1" si="28"/>
        <v>0</v>
      </c>
      <c r="R93" s="183">
        <f t="shared" ca="1" si="29"/>
        <v>376.95600899999999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376.93570999999997</v>
      </c>
      <c r="H94" s="184">
        <f t="shared" ca="1" si="17"/>
        <v>361.74520100000001</v>
      </c>
      <c r="I94" s="185">
        <f t="shared" ca="1" si="20"/>
        <v>274.19</v>
      </c>
      <c r="J94" s="182">
        <f t="shared" ca="1" si="21"/>
        <v>78.34</v>
      </c>
      <c r="K94" s="182">
        <f t="shared" ca="1" si="22"/>
        <v>9.2100000000000009</v>
      </c>
      <c r="L94" s="182">
        <f t="shared" ca="1" si="23"/>
        <v>0</v>
      </c>
      <c r="M94" s="183">
        <f t="shared" ca="1" si="24"/>
        <v>361.73999999999995</v>
      </c>
      <c r="N94" s="181">
        <f t="shared" ca="1" si="25"/>
        <v>285.70797347514787</v>
      </c>
      <c r="O94" s="182">
        <f t="shared" ca="1" si="26"/>
        <v>81.630849564327974</v>
      </c>
      <c r="P94" s="182">
        <f t="shared" ca="1" si="27"/>
        <v>9.5968869605241327</v>
      </c>
      <c r="Q94" s="182">
        <f t="shared" ca="1" si="28"/>
        <v>0</v>
      </c>
      <c r="R94" s="183">
        <f t="shared" ca="1" si="29"/>
        <v>376.93571000000003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376.95074</v>
      </c>
      <c r="H95" s="184">
        <f t="shared" ca="1" si="17"/>
        <v>361.75962500000003</v>
      </c>
      <c r="I95" s="185">
        <f t="shared" ca="1" si="20"/>
        <v>274.2</v>
      </c>
      <c r="J95" s="182">
        <f t="shared" ca="1" si="21"/>
        <v>78.34</v>
      </c>
      <c r="K95" s="182">
        <f t="shared" ca="1" si="22"/>
        <v>9.2200000000000006</v>
      </c>
      <c r="L95" s="182">
        <f t="shared" ca="1" si="23"/>
        <v>0</v>
      </c>
      <c r="M95" s="183">
        <f t="shared" ca="1" si="24"/>
        <v>361.76</v>
      </c>
      <c r="N95" s="181">
        <f t="shared" ca="1" si="25"/>
        <v>285.71398968376826</v>
      </c>
      <c r="O95" s="182">
        <f t="shared" ca="1" si="26"/>
        <v>81.629591363334811</v>
      </c>
      <c r="P95" s="182">
        <f t="shared" ca="1" si="27"/>
        <v>9.607158952896949</v>
      </c>
      <c r="Q95" s="182">
        <f t="shared" ca="1" si="28"/>
        <v>0</v>
      </c>
      <c r="R95" s="183">
        <f t="shared" ca="1" si="29"/>
        <v>376.95074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376.95074</v>
      </c>
      <c r="H96" s="184">
        <f t="shared" ca="1" si="17"/>
        <v>361.75962500000003</v>
      </c>
      <c r="I96" s="185">
        <f t="shared" ca="1" si="20"/>
        <v>274.2</v>
      </c>
      <c r="J96" s="182">
        <f t="shared" ca="1" si="21"/>
        <v>78.34</v>
      </c>
      <c r="K96" s="182">
        <f t="shared" ca="1" si="22"/>
        <v>9.2200000000000006</v>
      </c>
      <c r="L96" s="182">
        <f t="shared" ca="1" si="23"/>
        <v>0</v>
      </c>
      <c r="M96" s="183">
        <f t="shared" ca="1" si="24"/>
        <v>361.76</v>
      </c>
      <c r="N96" s="181">
        <f t="shared" ca="1" si="25"/>
        <v>285.71398968376826</v>
      </c>
      <c r="O96" s="182">
        <f t="shared" ca="1" si="26"/>
        <v>81.629591363334811</v>
      </c>
      <c r="P96" s="182">
        <f t="shared" ca="1" si="27"/>
        <v>9.607158952896949</v>
      </c>
      <c r="Q96" s="182">
        <f t="shared" ca="1" si="28"/>
        <v>0</v>
      </c>
      <c r="R96" s="183">
        <f t="shared" ca="1" si="29"/>
        <v>376.95074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376.93402300000002</v>
      </c>
      <c r="H97" s="184">
        <f t="shared" ca="1" si="17"/>
        <v>361.743582</v>
      </c>
      <c r="I97" s="185">
        <f t="shared" ca="1" si="20"/>
        <v>274.19</v>
      </c>
      <c r="J97" s="182">
        <f t="shared" ca="1" si="21"/>
        <v>78.34</v>
      </c>
      <c r="K97" s="182">
        <f t="shared" ca="1" si="22"/>
        <v>9.2100000000000009</v>
      </c>
      <c r="L97" s="182">
        <f t="shared" ca="1" si="23"/>
        <v>0</v>
      </c>
      <c r="M97" s="183">
        <f t="shared" ca="1" si="24"/>
        <v>361.73999999999995</v>
      </c>
      <c r="N97" s="181">
        <f t="shared" ca="1" si="25"/>
        <v>285.70669477074694</v>
      </c>
      <c r="O97" s="182">
        <f t="shared" ca="1" si="26"/>
        <v>81.630484220213418</v>
      </c>
      <c r="P97" s="182">
        <f t="shared" ca="1" si="27"/>
        <v>9.5968440090396427</v>
      </c>
      <c r="Q97" s="182">
        <f t="shared" ca="1" si="28"/>
        <v>0</v>
      </c>
      <c r="R97" s="183">
        <f t="shared" ca="1" si="29"/>
        <v>376.93402300000002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376.93402300000002</v>
      </c>
      <c r="H98" s="189">
        <f t="shared" ca="1" si="17"/>
        <v>361.743582</v>
      </c>
      <c r="I98" s="190">
        <f t="shared" ca="1" si="20"/>
        <v>274.19</v>
      </c>
      <c r="J98" s="187">
        <f t="shared" ca="1" si="21"/>
        <v>78.34</v>
      </c>
      <c r="K98" s="187">
        <f t="shared" ca="1" si="22"/>
        <v>9.2100000000000009</v>
      </c>
      <c r="L98" s="187">
        <f t="shared" ca="1" si="23"/>
        <v>0</v>
      </c>
      <c r="M98" s="188">
        <f t="shared" ca="1" si="24"/>
        <v>361.73999999999995</v>
      </c>
      <c r="N98" s="186">
        <f t="shared" ca="1" si="25"/>
        <v>285.70669477074694</v>
      </c>
      <c r="O98" s="187">
        <f t="shared" ca="1" si="26"/>
        <v>81.630484220213418</v>
      </c>
      <c r="P98" s="187">
        <f t="shared" ca="1" si="27"/>
        <v>9.5968440090396427</v>
      </c>
      <c r="Q98" s="187">
        <f t="shared" ca="1" si="28"/>
        <v>0</v>
      </c>
      <c r="R98" s="188">
        <f t="shared" ca="1" si="29"/>
        <v>376.93402300000002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9.8700857062500038</v>
      </c>
      <c r="H99" s="59">
        <f t="shared" ca="1" si="30"/>
        <v>9.472321250000002</v>
      </c>
      <c r="I99" s="173">
        <f t="shared" ca="1" si="30"/>
        <v>7.3487149999999994</v>
      </c>
      <c r="J99" s="54">
        <f t="shared" ca="1" si="30"/>
        <v>1.946155000000001</v>
      </c>
      <c r="K99" s="54">
        <f t="shared" ca="1" si="30"/>
        <v>0.17746999999999993</v>
      </c>
      <c r="L99" s="54">
        <f t="shared" ca="1" si="30"/>
        <v>0</v>
      </c>
      <c r="M99" s="55">
        <f t="shared" ca="1" si="30"/>
        <v>9.4723399999999991</v>
      </c>
      <c r="N99" s="56">
        <f t="shared" ca="1" si="30"/>
        <v>7.657288768479158</v>
      </c>
      <c r="O99" s="54">
        <f t="shared" ca="1" si="30"/>
        <v>2.027874496972971</v>
      </c>
      <c r="P99" s="54">
        <f t="shared" ca="1" si="30"/>
        <v>0.18492244079787271</v>
      </c>
      <c r="Q99" s="54">
        <f t="shared" ca="1" si="30"/>
        <v>0</v>
      </c>
      <c r="R99" s="55">
        <f t="shared" ca="1" si="30"/>
        <v>9.8700857062500038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45193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45193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45193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2023-09-25T09:01:20Z</dcterms:modified>
</cp:coreProperties>
</file>